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390"/>
  </bookViews>
  <sheets>
    <sheet name="Sheet1" sheetId="1" r:id="rId1"/>
  </sheets>
  <externalReferences>
    <externalReference r:id="rId2"/>
    <externalReference r:id="rId3"/>
  </externalReferences>
  <calcPr calcId="144525"/>
</workbook>
</file>

<file path=xl/sharedStrings.xml><?xml version="1.0" encoding="utf-8"?>
<sst xmlns="http://schemas.openxmlformats.org/spreadsheetml/2006/main" count="266" uniqueCount="208">
  <si>
    <t>Journal Code used by Wiley</t>
  </si>
  <si>
    <t>Print ISSN previous</t>
  </si>
  <si>
    <t>Electronic ISSN</t>
  </si>
  <si>
    <t>Journal DOI</t>
  </si>
  <si>
    <t>Title</t>
  </si>
  <si>
    <r>
      <rPr>
        <b/>
        <sz val="10"/>
        <color theme="1"/>
        <rFont val="Arial"/>
        <charset val="134"/>
      </rPr>
      <t>Title</t>
    </r>
    <r>
      <rPr>
        <b/>
        <sz val="10"/>
        <color theme="1"/>
        <rFont val="宋体"/>
        <charset val="134"/>
      </rPr>
      <t>　</t>
    </r>
    <r>
      <rPr>
        <b/>
        <sz val="10"/>
        <color theme="1"/>
        <rFont val="Arial"/>
        <charset val="134"/>
      </rPr>
      <t>(</t>
    </r>
    <r>
      <rPr>
        <b/>
        <sz val="10"/>
        <color theme="1"/>
        <rFont val="宋体"/>
        <charset val="134"/>
      </rPr>
      <t>套</t>
    </r>
    <r>
      <rPr>
        <b/>
        <sz val="10"/>
        <color theme="1"/>
        <rFont val="Arial"/>
        <charset val="134"/>
      </rPr>
      <t>link)</t>
    </r>
  </si>
  <si>
    <t>中文刊名</t>
  </si>
  <si>
    <t>WOL URL</t>
  </si>
  <si>
    <t>Collection Start year / Start year for Current Sub</t>
  </si>
  <si>
    <t>Collection Start Volume / Start Vol for current Sub</t>
  </si>
  <si>
    <t>2023 Volume</t>
  </si>
  <si>
    <t>2023 Issue</t>
  </si>
  <si>
    <t>Year</t>
  </si>
  <si>
    <t>General Subject Category</t>
  </si>
  <si>
    <t>Primary Subject Area</t>
  </si>
  <si>
    <t>Print/Online orPrint &amp; Onlineoth</t>
  </si>
  <si>
    <t>RSS feed URL on Wiley Online Library</t>
  </si>
  <si>
    <t>2019 Impact Factor</t>
  </si>
  <si>
    <t>现刊年份</t>
  </si>
  <si>
    <r>
      <rPr>
        <b/>
        <sz val="10"/>
        <color theme="1"/>
        <rFont val="宋体"/>
        <charset val="134"/>
      </rPr>
      <t>册数</t>
    </r>
    <r>
      <rPr>
        <b/>
        <sz val="10"/>
        <color theme="1"/>
        <rFont val="Arial"/>
        <charset val="134"/>
      </rPr>
      <t>(</t>
    </r>
    <r>
      <rPr>
        <b/>
        <sz val="10"/>
        <color theme="1"/>
        <rFont val="宋体"/>
        <charset val="134"/>
      </rPr>
      <t>按每年</t>
    </r>
    <r>
      <rPr>
        <b/>
        <sz val="10"/>
        <color theme="1"/>
        <rFont val="Arial"/>
        <charset val="134"/>
      </rPr>
      <t>2</t>
    </r>
    <r>
      <rPr>
        <b/>
        <sz val="10"/>
        <color theme="1"/>
        <rFont val="宋体"/>
        <charset val="134"/>
      </rPr>
      <t>册计算</t>
    </r>
    <r>
      <rPr>
        <b/>
        <sz val="10"/>
        <color theme="1"/>
        <rFont val="Arial"/>
        <charset val="134"/>
      </rPr>
      <t>)</t>
    </r>
  </si>
  <si>
    <r>
      <rPr>
        <b/>
        <sz val="10"/>
        <color theme="1"/>
        <rFont val="Arial"/>
        <charset val="134"/>
      </rPr>
      <t>2022</t>
    </r>
    <r>
      <rPr>
        <b/>
        <sz val="10"/>
        <color theme="1"/>
        <rFont val="宋体"/>
        <charset val="134"/>
      </rPr>
      <t>年新增</t>
    </r>
    <r>
      <rPr>
        <b/>
        <sz val="10"/>
        <color theme="1"/>
        <rFont val="Arial"/>
        <charset val="134"/>
      </rPr>
      <t>(</t>
    </r>
    <r>
      <rPr>
        <b/>
        <sz val="10"/>
        <color theme="1"/>
        <rFont val="宋体"/>
        <charset val="134"/>
      </rPr>
      <t>按每年</t>
    </r>
    <r>
      <rPr>
        <b/>
        <sz val="10"/>
        <color theme="1"/>
        <rFont val="Arial"/>
        <charset val="134"/>
      </rPr>
      <t>2</t>
    </r>
    <r>
      <rPr>
        <b/>
        <sz val="10"/>
        <color theme="1"/>
        <rFont val="宋体"/>
        <charset val="134"/>
      </rPr>
      <t>册计算</t>
    </r>
    <r>
      <rPr>
        <b/>
        <sz val="10"/>
        <color theme="1"/>
        <rFont val="Arial"/>
        <charset val="134"/>
      </rPr>
      <t>)</t>
    </r>
  </si>
  <si>
    <t>JGRD</t>
  </si>
  <si>
    <t>2169-897X</t>
  </si>
  <si>
    <t>2169-8996</t>
  </si>
  <si>
    <t>10.1002/(ISSN)2169-8996</t>
  </si>
  <si>
    <t>Journal of Geophysical Research: Atmospheres</t>
  </si>
  <si>
    <t>《地球物理学研究：大气》</t>
  </si>
  <si>
    <t>https://agupubs.onlinelibrary.wiley.com/journal/21698996</t>
  </si>
  <si>
    <t>Earth and Environmental Science</t>
  </si>
  <si>
    <t>Atmospheric Sciences</t>
  </si>
  <si>
    <t>Online</t>
  </si>
  <si>
    <t>http://onlinelibrary.wiley.com/rss/journal/10.1002/(ISSN)2169-8996</t>
  </si>
  <si>
    <t>JGRG</t>
  </si>
  <si>
    <t>2169-8953</t>
  </si>
  <si>
    <t>2169-8961</t>
  </si>
  <si>
    <t>10.1002/(ISSN)2169-8961</t>
  </si>
  <si>
    <t>Journal of Geophysical Research: Biogeosciences</t>
  </si>
  <si>
    <t>《地球物理学研究：生物地球科学》</t>
  </si>
  <si>
    <t>https://agupubs.onlinelibrary.wiley.com/journal/21698961</t>
  </si>
  <si>
    <t>Paleontology, Paleobiology &amp; Geobiology</t>
  </si>
  <si>
    <t>http://onlinelibrary.wiley.com/rss/journal/10.1002/(ISSN)2169-8961</t>
  </si>
  <si>
    <t>JGRF</t>
  </si>
  <si>
    <t>2169-9003</t>
  </si>
  <si>
    <t>2169-9011</t>
  </si>
  <si>
    <t>10.1002/(ISSN)2169-9011</t>
  </si>
  <si>
    <t>Journal of Geophysical Research: Earth Surface</t>
  </si>
  <si>
    <t>《地球物理学研究：地表》</t>
  </si>
  <si>
    <t>https://agupubs.onlinelibrary.wiley.com/journal/21699011</t>
  </si>
  <si>
    <t>Geomorphology</t>
  </si>
  <si>
    <t>http://onlinelibrary.wiley.com/rss/journal/10.1002/(ISSN)2169-9011</t>
  </si>
  <si>
    <t>JGRC</t>
  </si>
  <si>
    <t>2169-9275</t>
  </si>
  <si>
    <t>2169-9291</t>
  </si>
  <si>
    <t>10.1002/(ISSN)2169-9291</t>
  </si>
  <si>
    <t>Journal of Geophysical Research: Oceans</t>
  </si>
  <si>
    <t>《地球物理学研究：海洋》</t>
  </si>
  <si>
    <t>https://agupubs.onlinelibrary.wiley.com/journal/21699291</t>
  </si>
  <si>
    <t>Oceanography &amp; Paleoceanography</t>
  </si>
  <si>
    <t>http://onlinelibrary.wiley.com/rss/journal/10.1002/(ISSN)2169-9291</t>
  </si>
  <si>
    <t>JGRE</t>
  </si>
  <si>
    <t>2169-9097</t>
  </si>
  <si>
    <t>2169-9100</t>
  </si>
  <si>
    <t>10.1002/(ISSN)2169-9100</t>
  </si>
  <si>
    <t>Journal of Geophysical Research: Planets</t>
  </si>
  <si>
    <t>《地球物理学研究：行星》</t>
  </si>
  <si>
    <t>https://agupubs.onlinelibrary.wiley.com/journal/21699100</t>
  </si>
  <si>
    <t>Geology &amp; Geophysics</t>
  </si>
  <si>
    <t>http://onlinelibrary.wiley.com/rss/journal/10.1002/(ISSN)2169-9100</t>
  </si>
  <si>
    <t>JGRB</t>
  </si>
  <si>
    <t>2169-9313</t>
  </si>
  <si>
    <t>2169-9356</t>
  </si>
  <si>
    <t>10.1002/(ISSN)2169-9356</t>
  </si>
  <si>
    <t>Journal of Geophysical Research: Solid Earth</t>
  </si>
  <si>
    <t>《地球物理学研究：固态地球》</t>
  </si>
  <si>
    <t>https://agupubs.onlinelibrary.wiley.com/journal/21699356</t>
  </si>
  <si>
    <t>http://onlinelibrary.wiley.com/rss/journal/10.1002/(ISSN)2169-9356</t>
  </si>
  <si>
    <t>JGRA</t>
  </si>
  <si>
    <t>2169-9380</t>
  </si>
  <si>
    <t>2169-9402</t>
  </si>
  <si>
    <t>10.1002/(ISSN)2169-9402</t>
  </si>
  <si>
    <t>Journal of Geophysical Research: Space Physics</t>
  </si>
  <si>
    <t>《地球物理学研究：空间》</t>
  </si>
  <si>
    <t>https://agupubs.onlinelibrary.wiley.com/journal/21699402</t>
  </si>
  <si>
    <t>Space and Planetary Sciences</t>
  </si>
  <si>
    <t>http://onlinelibrary.wiley.com/rss/journal/10.1002/(ISSN)2169-9402</t>
  </si>
  <si>
    <t>TECT</t>
  </si>
  <si>
    <t>0278-7407</t>
  </si>
  <si>
    <t>1944-9194</t>
  </si>
  <si>
    <t>10.1002/(ISSN)1944-9194</t>
  </si>
  <si>
    <t>Tectonics</t>
  </si>
  <si>
    <t>《构造学》</t>
  </si>
  <si>
    <t>https://agupubs.onlinelibrary.wiley.com/journal/19449194</t>
  </si>
  <si>
    <t>Structural Geology &amp; Tectonics</t>
  </si>
  <si>
    <t>http://onlinelibrary.wiley.com/rss/journal/10.1002/(ISSN)1944-9194</t>
  </si>
  <si>
    <t>WRCR</t>
  </si>
  <si>
    <t>0043-1397</t>
  </si>
  <si>
    <t>1944-7973</t>
  </si>
  <si>
    <t>10.1002/(ISSN)1944-7973</t>
  </si>
  <si>
    <t>Water Resources Research</t>
  </si>
  <si>
    <t>《水资源研究》</t>
  </si>
  <si>
    <t>https://agupubs.onlinelibrary.wiley.com/journal/19447973</t>
  </si>
  <si>
    <t>Hydrological Sciences</t>
  </si>
  <si>
    <t>http://onlinelibrary.wiley.com/rss/journal/10.1002/(ISSN)1944-7973</t>
  </si>
  <si>
    <t>ROG</t>
  </si>
  <si>
    <t>8755-1209</t>
  </si>
  <si>
    <t>1944-9208</t>
  </si>
  <si>
    <t>10.1002/(ISSN)1944-9208</t>
  </si>
  <si>
    <t>Reviews of Geophysics</t>
  </si>
  <si>
    <t>《地球物理学评论》</t>
  </si>
  <si>
    <t>https://agupubs.onlinelibrary.wiley.com/journal/19449208</t>
  </si>
  <si>
    <t>Environmental Physics</t>
  </si>
  <si>
    <t>http://onlinelibrary.wiley.com/rss/journal/10.1002/(ISSN)1944-9208</t>
  </si>
  <si>
    <t>RDS</t>
  </si>
  <si>
    <t>0048-6604</t>
  </si>
  <si>
    <t>1944-799X</t>
  </si>
  <si>
    <t>10.1002/(ISSN)1944-799X</t>
  </si>
  <si>
    <t>Radio Science</t>
  </si>
  <si>
    <t>《无线电科学》</t>
  </si>
  <si>
    <t>https://agupubs.onlinelibrary.wiley.com/journal/1944799X</t>
  </si>
  <si>
    <t>Electromagnetic Theory</t>
  </si>
  <si>
    <t>http://onlinelibrary.wiley.com/rss/journal/10.1002/(ISSN)1944-799X</t>
  </si>
  <si>
    <t>PALO</t>
  </si>
  <si>
    <t>1944-9186</t>
  </si>
  <si>
    <t>10.1002/(ISSN) 2572-4525</t>
  </si>
  <si>
    <t>Paleoceanography and Paleoclimatology</t>
  </si>
  <si>
    <t>《古海洋学和古气候学》</t>
  </si>
  <si>
    <t>https://agupubs.onlinelibrary.wiley.com/journal/19449186</t>
  </si>
  <si>
    <t>http://onlinelibrary.wiley.com/rss/journal/10.1002/(ISSN)1944-9186</t>
  </si>
  <si>
    <t>GBC</t>
  </si>
  <si>
    <t>0886-6236</t>
  </si>
  <si>
    <t>1944-9224</t>
  </si>
  <si>
    <t>10.1002/(ISSN)1944-9224</t>
  </si>
  <si>
    <t>Global Biogeochemical Cycles</t>
  </si>
  <si>
    <t>《全球生物地球化学循环》</t>
  </si>
  <si>
    <t>https://agupubs.onlinelibrary.wiley.com/journal/19449224</t>
  </si>
  <si>
    <t>http://onlinelibrary.wiley.com/rss/journal/10.1002/(ISSN)1944-9224</t>
  </si>
  <si>
    <t>GRL</t>
  </si>
  <si>
    <t>0094-8276</t>
  </si>
  <si>
    <t>1944-8007</t>
  </si>
  <si>
    <t>10.1002/(ISSN)1944-8007</t>
  </si>
  <si>
    <t>Geophysical Research Letters (Open access form 2023)</t>
  </si>
  <si>
    <t>《地球物理研究通訊》</t>
  </si>
  <si>
    <t>https://agupubs.onlinelibrary.wiley.com/journal/19448007</t>
  </si>
  <si>
    <t>http://onlinelibrary.wiley.com/rss/journal/10.1002/(ISSN)1944-8007</t>
  </si>
  <si>
    <t>GGG3</t>
  </si>
  <si>
    <t>E-only title</t>
  </si>
  <si>
    <t>1525-2027</t>
  </si>
  <si>
    <t>10.1002/(ISSN)1525-2027</t>
  </si>
  <si>
    <t>Geochemistry, Geophysics, Geosystems(Open access form 2022)</t>
  </si>
  <si>
    <t>《地球化学、地球物理、地球系统学》</t>
  </si>
  <si>
    <t>https://agupubs.onlinelibrary.wiley.com/journal/15252027</t>
  </si>
  <si>
    <t>http://onlinelibrary.wiley.com/rss/journal/10.1002/(ISSN)1525-2027</t>
  </si>
  <si>
    <t>SWE3</t>
  </si>
  <si>
    <t>1542-7390</t>
  </si>
  <si>
    <t>10.1002/(ISSN)1542-7390</t>
  </si>
  <si>
    <t>Space Weather (Open access from 2020)</t>
  </si>
  <si>
    <t>《空间天气》</t>
  </si>
  <si>
    <t>https://agupubs.onlinelibrary.wiley.com/journal/15427390</t>
  </si>
  <si>
    <t>http://onlinelibrary.wiley.com/rss/journal/10.1002/(ISSN)1542-7390</t>
  </si>
  <si>
    <t>JAMS</t>
  </si>
  <si>
    <t>1942-2466</t>
  </si>
  <si>
    <t>10.1002/(ISSN)1942-2466</t>
  </si>
  <si>
    <t>JOURNAL OF ADVANCES IN MODELING EARTH SYSTEMS(Open Access)</t>
  </si>
  <si>
    <t>《地球系统模拟进展》</t>
  </si>
  <si>
    <t>http://agupubs.onlinelibrary.wiley.com/journal/19422466</t>
  </si>
  <si>
    <t>ESS2</t>
  </si>
  <si>
    <t>2333-5084</t>
  </si>
  <si>
    <t>10.1002/(ISSN)2333-5084</t>
  </si>
  <si>
    <t>EARTH AND SPACE SCIENCE (Open Access)</t>
  </si>
  <si>
    <t>《地球与空间科学》</t>
  </si>
  <si>
    <t>https://agupubs.onlinelibrary.wiley.com/journal/23335084</t>
  </si>
  <si>
    <t>EFT2</t>
  </si>
  <si>
    <t>2328-4277</t>
  </si>
  <si>
    <t>10.1002/(ISSN)2328-4277</t>
  </si>
  <si>
    <t>EARTH'S FUTURE (Open Access)</t>
  </si>
  <si>
    <t>《地球的未来》</t>
  </si>
  <si>
    <t>https://agupubs.onlinelibrary.wiley.com/journal/23284277</t>
  </si>
  <si>
    <t>GH2</t>
  </si>
  <si>
    <t>2471-1403</t>
  </si>
  <si>
    <t>10.1002/(ISSN)2471-1403</t>
  </si>
  <si>
    <t>GeoHealth (Open Access)</t>
  </si>
  <si>
    <t>《地理与健康科学》</t>
  </si>
  <si>
    <t>https://agupubs.onlinelibrary.wiley.com/journal/24711403</t>
  </si>
  <si>
    <t>AGA2</t>
  </si>
  <si>
    <t>2576-604X</t>
  </si>
  <si>
    <t>10.1002/(ISSN)2576-604X</t>
  </si>
  <si>
    <t>AGU Advances(Open Access)</t>
  </si>
  <si>
    <t>https://agupubs.onlinelibrary.wiley.com/journal/2576604x</t>
  </si>
  <si>
    <t>PES2</t>
  </si>
  <si>
    <t>2637-6989</t>
  </si>
  <si>
    <t>10.1002/(ISSN)2637-6989</t>
  </si>
  <si>
    <t>Perspectives of Earth and Space Scientists (Open Access)</t>
  </si>
  <si>
    <t>https://agupubs.onlinelibrary.wiley.com/journal/26376989</t>
  </si>
  <si>
    <t>EOST</t>
  </si>
  <si>
    <t>0096-3941</t>
  </si>
  <si>
    <t>2324-9250</t>
  </si>
  <si>
    <t>EOS TRANSACTIONS (OA)</t>
  </si>
  <si>
    <t>Open Access from 2015</t>
  </si>
  <si>
    <t>https://agupubs.onlinelibrary.wiley.com/journal/23249250</t>
  </si>
  <si>
    <t>CJG2</t>
  </si>
  <si>
    <t>2326-0440</t>
  </si>
  <si>
    <t>10.1002/(ISSN)2326-0440</t>
  </si>
  <si>
    <r>
      <rPr>
        <b/>
        <sz val="10"/>
        <color theme="1"/>
        <rFont val="Arial"/>
        <charset val="134"/>
      </rPr>
      <t>Chinese Journal of Geophysics (2018</t>
    </r>
    <r>
      <rPr>
        <b/>
        <sz val="10"/>
        <color theme="1"/>
        <rFont val="Microsoft YaHei"/>
        <charset val="134"/>
      </rPr>
      <t>年停刊)</t>
    </r>
  </si>
  <si>
    <t>《中国地球物理学学报》 (2018年停刊)</t>
  </si>
  <si>
    <t>https://agupubs.onlinelibrary.wiley.com/journal/23260440</t>
  </si>
  <si>
    <t>Geophysics</t>
  </si>
  <si>
    <t>http://onlinelibrary.wiley.com/rss/journal/10.1002/(ISSN)2326-0440</t>
  </si>
  <si>
    <t>Totals</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</si>
</sst>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0"/>
      <color theme="1"/>
      <name val="Arial"/>
      <charset val="134"/>
    </font>
    <font>
      <b/>
      <sz val="10"/>
      <color theme="1"/>
      <name val="Arial"/>
      <charset val="134"/>
    </font>
    <font>
      <b/>
      <sz val="10"/>
      <color theme="1"/>
      <name val="宋体"/>
      <charset val="134"/>
    </font>
    <font>
      <b/>
      <sz val="10"/>
      <color theme="1"/>
      <name val="Calibri"/>
      <charset val="134"/>
    </font>
    <font>
      <u/>
      <sz val="10"/>
      <color theme="1"/>
      <name val="Arial"/>
      <charset val="134"/>
    </font>
    <font>
      <sz val="10"/>
      <color theme="1"/>
      <name val="SimSun"/>
      <charset val="134"/>
    </font>
    <font>
      <u/>
      <sz val="10"/>
      <color theme="1"/>
      <name val="Calibri"/>
      <charset val="134"/>
    </font>
    <font>
      <u/>
      <sz val="8"/>
      <color theme="1"/>
      <name val="Arial"/>
      <charset val="134"/>
    </font>
    <font>
      <sz val="10"/>
      <color theme="1"/>
      <name val="Microsoft YaHe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0"/>
      <name val="Arial"/>
      <charset val="134"/>
    </font>
    <font>
      <b/>
      <sz val="13"/>
      <color theme="3"/>
      <name val="宋体"/>
      <charset val="134"/>
      <scheme val="minor"/>
    </font>
    <font>
      <b/>
      <sz val="11"/>
      <color rgb="FF3F3F3F"/>
      <name val="宋体"/>
      <charset val="0"/>
      <scheme val="minor"/>
    </font>
    <font>
      <b/>
      <sz val="11"/>
      <color rgb="FFFA7D00"/>
      <name val="宋体"/>
      <charset val="0"/>
      <scheme val="minor"/>
    </font>
    <font>
      <sz val="8"/>
      <color indexed="8"/>
      <name val="Arial"/>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8"/>
      <color theme="10"/>
      <name val="Arial"/>
      <charset val="134"/>
    </font>
    <font>
      <sz val="11"/>
      <color indexed="8"/>
      <name val="Calibri"/>
      <charset val="134"/>
    </font>
    <font>
      <b/>
      <sz val="10"/>
      <color theme="1"/>
      <name val="Microsoft YaHei"/>
      <charset val="134"/>
    </font>
  </fonts>
  <fills count="34">
    <fill>
      <patternFill patternType="none"/>
    </fill>
    <fill>
      <patternFill patternType="gray125"/>
    </fill>
    <fill>
      <patternFill patternType="solid">
        <fgColor theme="6" tint="0.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4"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0"/>
    <xf numFmtId="0" fontId="22" fillId="0" borderId="5" applyNumberFormat="0" applyFill="0" applyAlignment="0" applyProtection="0">
      <alignment vertical="center"/>
    </xf>
    <xf numFmtId="0" fontId="13" fillId="10" borderId="0" applyNumberFormat="0" applyBorder="0" applyAlignment="0" applyProtection="0">
      <alignment vertical="center"/>
    </xf>
    <xf numFmtId="0" fontId="16" fillId="0" borderId="6" applyNumberFormat="0" applyFill="0" applyAlignment="0" applyProtection="0">
      <alignment vertical="center"/>
    </xf>
    <xf numFmtId="0" fontId="13" fillId="11" borderId="0" applyNumberFormat="0" applyBorder="0" applyAlignment="0" applyProtection="0">
      <alignment vertical="center"/>
    </xf>
    <xf numFmtId="0" fontId="23" fillId="12" borderId="7" applyNumberFormat="0" applyAlignment="0" applyProtection="0">
      <alignment vertical="center"/>
    </xf>
    <xf numFmtId="0" fontId="24" fillId="12" borderId="3" applyNumberFormat="0" applyAlignment="0" applyProtection="0">
      <alignment vertical="center"/>
    </xf>
    <xf numFmtId="0" fontId="25" fillId="0" borderId="0">
      <alignment horizontal="left"/>
    </xf>
    <xf numFmtId="0" fontId="26" fillId="13" borderId="8"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31" fillId="0" borderId="0" applyNumberFormat="0" applyFill="0" applyBorder="0" applyAlignment="0" applyProtection="0">
      <alignment vertical="top"/>
      <protection locked="0"/>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32" fillId="0" borderId="0"/>
  </cellStyleXfs>
  <cellXfs count="31">
    <xf numFmtId="0" fontId="0" fillId="0" borderId="0" xfId="0">
      <alignment vertical="center"/>
    </xf>
    <xf numFmtId="0" fontId="1" fillId="2" borderId="0" xfId="27" applyFont="1" applyFill="1" applyAlignment="1">
      <alignment horizontal="center"/>
    </xf>
    <xf numFmtId="0" fontId="1" fillId="2" borderId="0" xfId="27" applyFont="1" applyFill="1" applyAlignment="1">
      <alignment horizontal="left" vertical="center"/>
    </xf>
    <xf numFmtId="0" fontId="1" fillId="2" borderId="0" xfId="27" applyFont="1" applyFill="1">
      <alignment horizontal="left"/>
    </xf>
    <xf numFmtId="0" fontId="1" fillId="2" borderId="0" xfId="27" applyFont="1" applyFill="1" applyAlignment="1">
      <alignment horizontal="left" vertical="top"/>
    </xf>
    <xf numFmtId="0" fontId="2" fillId="2" borderId="1" xfId="27" applyFont="1" applyFill="1" applyBorder="1" applyAlignment="1">
      <alignment horizontal="center" vertical="top" wrapText="1"/>
    </xf>
    <xf numFmtId="0" fontId="2" fillId="2" borderId="1" xfId="20" applyFont="1" applyFill="1" applyBorder="1" applyAlignment="1">
      <alignment horizontal="center" vertical="top" wrapText="1"/>
    </xf>
    <xf numFmtId="0" fontId="3" fillId="2" borderId="1" xfId="20" applyFont="1" applyFill="1" applyBorder="1" applyAlignment="1">
      <alignment horizontal="center" vertical="top" wrapText="1"/>
    </xf>
    <xf numFmtId="0" fontId="4" fillId="2" borderId="2" xfId="20" applyFont="1" applyFill="1" applyBorder="1" applyAlignment="1">
      <alignment horizontal="center" vertical="top" wrapText="1"/>
    </xf>
    <xf numFmtId="0" fontId="1" fillId="2" borderId="1" xfId="27" applyFont="1" applyFill="1" applyBorder="1" applyAlignment="1">
      <alignment horizontal="left" vertical="center"/>
    </xf>
    <xf numFmtId="0" fontId="2" fillId="2" borderId="1" xfId="0" applyFont="1" applyFill="1" applyBorder="1" applyAlignment="1">
      <alignment horizontal="left" vertical="center" wrapText="1"/>
    </xf>
    <xf numFmtId="0" fontId="5" fillId="2" borderId="1" xfId="41" applyFont="1" applyFill="1" applyBorder="1" applyAlignment="1" applyProtection="1">
      <alignment horizontal="left" vertical="center" wrapText="1"/>
    </xf>
    <xf numFmtId="0" fontId="6" fillId="2" borderId="1" xfId="27" applyFont="1" applyFill="1" applyBorder="1" applyAlignment="1">
      <alignment horizontal="left" vertical="center"/>
    </xf>
    <xf numFmtId="0" fontId="5" fillId="2" borderId="2" xfId="41" applyNumberFormat="1" applyFont="1" applyFill="1" applyBorder="1" applyAlignment="1" applyProtection="1">
      <alignment horizontal="left" vertical="center"/>
    </xf>
    <xf numFmtId="0" fontId="7" fillId="2" borderId="2" xfId="41" applyNumberFormat="1" applyFont="1" applyFill="1" applyBorder="1" applyAlignment="1" applyProtection="1">
      <alignment horizontal="left" vertical="center"/>
    </xf>
    <xf numFmtId="0" fontId="8" fillId="2" borderId="2" xfId="41" applyNumberFormat="1" applyFont="1" applyFill="1" applyBorder="1" applyAlignment="1" applyProtection="1">
      <alignment horizontal="left" vertical="center"/>
    </xf>
    <xf numFmtId="0" fontId="1" fillId="2" borderId="1" xfId="27" applyFont="1" applyFill="1" applyBorder="1" applyAlignment="1">
      <alignment horizontal="left" vertical="top"/>
    </xf>
    <xf numFmtId="0" fontId="2" fillId="2" borderId="1" xfId="27" applyFont="1" applyFill="1" applyBorder="1" applyAlignment="1">
      <alignment horizontal="left" vertical="center" wrapText="1"/>
    </xf>
    <xf numFmtId="0" fontId="1" fillId="2" borderId="1" xfId="27" applyFont="1" applyFill="1" applyBorder="1">
      <alignment horizontal="left"/>
    </xf>
    <xf numFmtId="0" fontId="9" fillId="2" borderId="1" xfId="27" applyFont="1" applyFill="1" applyBorder="1">
      <alignment horizontal="left"/>
    </xf>
    <xf numFmtId="0" fontId="9" fillId="2" borderId="1" xfId="27" applyFont="1" applyFill="1" applyBorder="1" applyAlignment="1">
      <alignment horizontal="left" wrapText="1"/>
    </xf>
    <xf numFmtId="0" fontId="8" fillId="2" borderId="1" xfId="41" applyFont="1" applyFill="1" applyBorder="1" applyAlignment="1" applyProtection="1">
      <alignment horizontal="left" vertical="center" wrapText="1"/>
    </xf>
    <xf numFmtId="0" fontId="5" fillId="2" borderId="1" xfId="41" applyFont="1" applyFill="1" applyBorder="1" applyAlignment="1" applyProtection="1">
      <alignment horizontal="left"/>
    </xf>
    <xf numFmtId="0" fontId="2" fillId="2" borderId="1" xfId="27" applyFont="1" applyFill="1" applyBorder="1" applyAlignment="1">
      <alignment horizontal="left" vertical="center"/>
    </xf>
    <xf numFmtId="0" fontId="5" fillId="2" borderId="0" xfId="41" applyFont="1" applyFill="1" applyBorder="1" applyAlignment="1" applyProtection="1">
      <alignment horizontal="left" vertical="center" wrapText="1"/>
    </xf>
    <xf numFmtId="0" fontId="9" fillId="2" borderId="0" xfId="27" applyFont="1" applyFill="1">
      <alignment horizontal="left"/>
    </xf>
    <xf numFmtId="0" fontId="2" fillId="2" borderId="0" xfId="20" applyFont="1" applyFill="1" applyAlignment="1">
      <alignment horizontal="left" vertical="top" wrapText="1"/>
    </xf>
    <xf numFmtId="0" fontId="1" fillId="2" borderId="1" xfId="0" applyFont="1" applyFill="1" applyBorder="1" applyAlignment="1">
      <alignment horizontal="left" vertical="center"/>
    </xf>
    <xf numFmtId="0" fontId="1" fillId="2" borderId="1" xfId="0" applyFont="1" applyFill="1" applyBorder="1" applyAlignment="1">
      <alignment horizontal="left"/>
    </xf>
    <xf numFmtId="49" fontId="2" fillId="2" borderId="1" xfId="52" applyNumberFormat="1" applyFont="1" applyFill="1" applyBorder="1" applyAlignment="1" applyProtection="1">
      <alignment horizontal="center" vertical="top" wrapText="1"/>
      <protection locked="0"/>
    </xf>
    <xf numFmtId="0" fontId="3" fillId="2" borderId="1" xfId="27" applyFont="1" applyFill="1" applyBorder="1" applyAlignment="1">
      <alignment horizontal="left" vertical="center" wrapText="1"/>
    </xf>
    <xf numFmtId="0" fontId="2" fillId="2" borderId="1" xfId="20" applyFont="1" applyFill="1" applyBorder="1" applyAlignment="1" quotePrefix="1">
      <alignment horizontal="center" vertical="top"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Normal_all_Wiley-Blackwell_journals_2010 2"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Normal 2 2" xfId="27"/>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Hyperlink 2" xfId="41"/>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Normal_All Current Journals for 2009"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dong\OneDrive\Documents\Business\From%20FY2016\Price\Journal\2022\2022%20AM%20price%20list%20with%20Collections_2021.9.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dong\OneDrive\Documents\Business\From%20FY2016\Title%20List\2021\2021%20DRAA&#26032;&#23398;&#31185;&#32452;&#26399;&#21002;&#21015;&#34920;-title%20onl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2 subscription Journals"/>
      <sheetName val="Updates"/>
      <sheetName val="Takeovers"/>
      <sheetName val="New Launches"/>
      <sheetName val="Previous Opt-in"/>
      <sheetName val="OA&amp;Free"/>
      <sheetName val="Embargo"/>
      <sheetName val="2022 No longer publ"/>
      <sheetName val="Other changes"/>
      <sheetName val="FTE Med_Lar"/>
    </sheetNames>
    <sheetDataSet>
      <sheetData sheetId="0" refreshError="1">
        <row r="5">
          <cell r="A5" t="str">
            <v>Journal Code</v>
          </cell>
          <cell r="B5" t="str">
            <v>P-ISSN</v>
          </cell>
          <cell r="C5" t="str">
            <v>E-ISSN</v>
          </cell>
          <cell r="D5" t="str">
            <v>Title</v>
          </cell>
          <cell r="E5" t="str">
            <v>FTE Band (if applicable)</v>
          </cell>
          <cell r="F5" t="str">
            <v>Journal DOI</v>
          </cell>
          <cell r="G5" t="str">
            <v>Wiley  Online Library URL</v>
          </cell>
          <cell r="H5" t="str">
            <v>General Subject Category</v>
          </cell>
          <cell r="I5" t="str">
            <v>Primary Subject Area</v>
          </cell>
          <cell r="J5" t="str">
            <v>Media</v>
          </cell>
          <cell r="K5" t="str">
            <v>External notes PRICING</v>
          </cell>
          <cell r="L5" t="str">
            <v>POD availability</v>
          </cell>
          <cell r="M5" t="str">
            <v>Included in Database Model</v>
          </cell>
          <cell r="N5" t="str">
            <v>Full Collection</v>
          </cell>
          <cell r="O5" t="str">
            <v>STM Collection</v>
          </cell>
          <cell r="P5" t="str">
            <v>SSH Collection</v>
          </cell>
          <cell r="Q5" t="str">
            <v>M&amp;N Collection</v>
          </cell>
          <cell r="R5" t="str">
            <v>Not in any Standard Collections</v>
          </cell>
          <cell r="S5" t="str">
            <v>R4L Collection</v>
          </cell>
          <cell r="T5" t="str">
            <v>Collection Start year/Start year for Current Sub</v>
          </cell>
          <cell r="U5" t="str">
            <v>Collection Start Volume/Start Vol for current Sub</v>
          </cell>
          <cell r="V5" t="str">
            <v>Current Year Volume</v>
          </cell>
          <cell r="W5" t="str">
            <v>Current Year Issue</v>
          </cell>
        </row>
        <row r="6">
          <cell r="A6" t="str">
            <v>ABAC</v>
          </cell>
          <cell r="B6" t="str">
            <v>0001-3072</v>
          </cell>
          <cell r="C6" t="str">
            <v>1467-6281</v>
          </cell>
          <cell r="D6" t="str">
            <v>ABACUS</v>
          </cell>
          <cell r="E6" t="str">
            <v/>
          </cell>
          <cell r="F6" t="str">
            <v>10.1111/(ISSN)1467-6281</v>
          </cell>
          <cell r="G6" t="str">
            <v>https://onlinelibrary.wiley.com/journal/14676281</v>
          </cell>
          <cell r="H6" t="str">
            <v>Business, Economics, Finance &amp; Accounting</v>
          </cell>
          <cell r="I6" t="str">
            <v>General &amp; Introductory Accounting</v>
          </cell>
          <cell r="J6" t="str">
            <v>Print &amp; Online</v>
          </cell>
        </row>
        <row r="6">
          <cell r="M6" t="str">
            <v>Yes</v>
          </cell>
          <cell r="N6" t="str">
            <v>Full Collection</v>
          </cell>
          <cell r="O6" t="str">
            <v/>
          </cell>
          <cell r="P6" t="str">
            <v>SSH Collection</v>
          </cell>
          <cell r="Q6" t="str">
            <v/>
          </cell>
          <cell r="R6" t="str">
            <v/>
          </cell>
          <cell r="S6" t="str">
            <v>R4L Collection</v>
          </cell>
          <cell r="T6" t="str">
            <v>1997</v>
          </cell>
          <cell r="U6" t="str">
            <v>33</v>
          </cell>
          <cell r="V6" t="str">
            <v>58</v>
          </cell>
          <cell r="W6" t="str">
            <v>4</v>
          </cell>
        </row>
        <row r="7">
          <cell r="A7" t="str">
            <v>ACEM</v>
          </cell>
          <cell r="B7" t="str">
            <v>1069-6563</v>
          </cell>
          <cell r="C7" t="str">
            <v>1553-2712</v>
          </cell>
          <cell r="D7" t="str">
            <v>ACADEMIC EMERGENCY MEDICINE</v>
          </cell>
          <cell r="E7" t="str">
            <v/>
          </cell>
          <cell r="F7" t="str">
            <v>10.1111/(ISSN)1553-2712</v>
          </cell>
          <cell r="G7" t="str">
            <v>https://onlinelibrary.wiley.com/journal/15532712</v>
          </cell>
          <cell r="H7" t="str">
            <v>Medicine</v>
          </cell>
          <cell r="I7" t="str">
            <v>Emergency Medicine &amp; Trauma</v>
          </cell>
          <cell r="J7" t="str">
            <v>Online</v>
          </cell>
          <cell r="K7" t="str">
            <v>E-only title</v>
          </cell>
          <cell r="L7" t="str">
            <v>Yes</v>
          </cell>
          <cell r="M7" t="str">
            <v>Yes</v>
          </cell>
          <cell r="N7" t="str">
            <v>Full Collection</v>
          </cell>
          <cell r="O7" t="str">
            <v>STM Collection</v>
          </cell>
          <cell r="P7" t="str">
            <v/>
          </cell>
          <cell r="Q7" t="str">
            <v>Medicine &amp; Nursing Collection</v>
          </cell>
          <cell r="R7" t="str">
            <v/>
          </cell>
          <cell r="S7" t="str">
            <v>R4L Collection</v>
          </cell>
          <cell r="T7" t="str">
            <v>1997</v>
          </cell>
          <cell r="U7" t="str">
            <v>2</v>
          </cell>
          <cell r="V7" t="str">
            <v>29</v>
          </cell>
          <cell r="W7" t="str">
            <v>12</v>
          </cell>
        </row>
        <row r="8">
          <cell r="A8" t="str">
            <v>ACFI</v>
          </cell>
          <cell r="B8" t="str">
            <v>0810-5391</v>
          </cell>
          <cell r="C8" t="str">
            <v>1467-629X</v>
          </cell>
          <cell r="D8" t="str">
            <v>ACCOUNTING &amp; FINANCE</v>
          </cell>
          <cell r="E8" t="str">
            <v/>
          </cell>
          <cell r="F8" t="str">
            <v>10.1111/(ISSN)1467-629X</v>
          </cell>
          <cell r="G8" t="str">
            <v>https://onlinelibrary.wiley.com/journal/1467629X</v>
          </cell>
          <cell r="H8" t="str">
            <v>Business, Economics, Finance &amp; Accounting</v>
          </cell>
          <cell r="I8" t="str">
            <v>General &amp; Introductory Accounting</v>
          </cell>
          <cell r="J8" t="str">
            <v>Print &amp; Online</v>
          </cell>
        </row>
        <row r="8">
          <cell r="M8" t="str">
            <v>Yes</v>
          </cell>
          <cell r="N8" t="str">
            <v>Full Collection</v>
          </cell>
          <cell r="O8" t="str">
            <v/>
          </cell>
          <cell r="P8" t="str">
            <v>SSH Collection</v>
          </cell>
          <cell r="Q8" t="str">
            <v/>
          </cell>
          <cell r="R8" t="str">
            <v/>
          </cell>
          <cell r="S8" t="str">
            <v>R4L Collection</v>
          </cell>
          <cell r="T8" t="str">
            <v>1997</v>
          </cell>
          <cell r="U8" t="str">
            <v>37</v>
          </cell>
          <cell r="V8" t="str">
            <v>62</v>
          </cell>
          <cell r="W8" t="str">
            <v>4</v>
          </cell>
        </row>
        <row r="9">
          <cell r="A9" t="str">
            <v>APR</v>
          </cell>
          <cell r="B9" t="str">
            <v>1911-382X</v>
          </cell>
          <cell r="C9" t="str">
            <v>1911-3838</v>
          </cell>
          <cell r="D9" t="str">
            <v>ACCOUNTING PERSPECTIVES</v>
          </cell>
          <cell r="E9" t="str">
            <v/>
          </cell>
          <cell r="F9" t="str">
            <v>10.1111/(ISSN)1911-3838</v>
          </cell>
          <cell r="G9" t="str">
            <v>https://onlinelibrary.wiley.com/journal/19113838</v>
          </cell>
          <cell r="H9" t="str">
            <v>Business, Economics, Finance &amp; Accounting</v>
          </cell>
          <cell r="I9" t="str">
            <v>Financial Accounting</v>
          </cell>
          <cell r="J9" t="str">
            <v>Print &amp; Online</v>
          </cell>
          <cell r="K9" t="str">
            <v>Free title on a bundle</v>
          </cell>
        </row>
        <row r="9">
          <cell r="M9" t="str">
            <v>Yes</v>
          </cell>
          <cell r="N9" t="str">
            <v>Full Collection</v>
          </cell>
          <cell r="O9" t="str">
            <v/>
          </cell>
          <cell r="P9" t="str">
            <v>SSH Collection</v>
          </cell>
          <cell r="Q9" t="str">
            <v/>
          </cell>
          <cell r="R9" t="str">
            <v/>
          </cell>
          <cell r="S9" t="str">
            <v>R4L Collection</v>
          </cell>
          <cell r="T9" t="str">
            <v>2002</v>
          </cell>
          <cell r="U9" t="str">
            <v>1</v>
          </cell>
          <cell r="V9" t="str">
            <v>21</v>
          </cell>
          <cell r="W9" t="str">
            <v>4</v>
          </cell>
        </row>
        <row r="10">
          <cell r="A10" t="str">
            <v>ACEN</v>
          </cell>
          <cell r="B10" t="str">
            <v>1551-9171</v>
          </cell>
          <cell r="C10" t="str">
            <v>2328-8949</v>
          </cell>
          <cell r="D10" t="str">
            <v>ACEP NOW</v>
          </cell>
          <cell r="E10" t="str">
            <v/>
          </cell>
          <cell r="F10" t="str">
            <v/>
          </cell>
          <cell r="G10" t="str">
            <v>www.acepnow.com</v>
          </cell>
          <cell r="H10" t="str">
            <v>Medicine</v>
          </cell>
          <cell r="I10" t="str">
            <v>Emergency Medicine &amp; Trauma</v>
          </cell>
          <cell r="J10" t="str">
            <v>Print</v>
          </cell>
          <cell r="K10" t="str">
            <v>Print Only title. Controlled Circulation. Online access available on an external website.</v>
          </cell>
        </row>
        <row r="10">
          <cell r="M10" t="str">
            <v>No</v>
          </cell>
          <cell r="N10" t="str">
            <v/>
          </cell>
          <cell r="O10" t="str">
            <v/>
          </cell>
          <cell r="P10" t="str">
            <v/>
          </cell>
          <cell r="Q10" t="str">
            <v/>
          </cell>
          <cell r="R10" t="str">
            <v>Not in any Standard Collection</v>
          </cell>
        </row>
        <row r="10">
          <cell r="T10" t="str">
            <v>2014</v>
          </cell>
          <cell r="U10" t="str">
            <v>16</v>
          </cell>
          <cell r="V10" t="str">
            <v>41</v>
          </cell>
          <cell r="W10" t="str">
            <v>12</v>
          </cell>
        </row>
        <row r="11">
          <cell r="A11" t="str">
            <v>AAS</v>
          </cell>
          <cell r="B11" t="str">
            <v>0001-5172</v>
          </cell>
          <cell r="C11" t="str">
            <v>1399-6576</v>
          </cell>
          <cell r="D11" t="str">
            <v>ACTA ANAESTHESIOLOGICA SCANDINAVICA</v>
          </cell>
          <cell r="E11" t="str">
            <v/>
          </cell>
          <cell r="F11" t="str">
            <v>10.1111/(ISSN)1399-6576</v>
          </cell>
          <cell r="G11" t="str">
            <v>https://onlinelibrary.wiley.com/journal/13996576</v>
          </cell>
          <cell r="H11" t="str">
            <v>Medicine</v>
          </cell>
          <cell r="I11" t="str">
            <v>Anesthesia &amp; Pain Management</v>
          </cell>
          <cell r="J11" t="str">
            <v>Online</v>
          </cell>
          <cell r="K11" t="str">
            <v>E-only title</v>
          </cell>
          <cell r="L11" t="str">
            <v>Yes</v>
          </cell>
          <cell r="M11" t="str">
            <v>Yes</v>
          </cell>
          <cell r="N11" t="str">
            <v>Full Collection</v>
          </cell>
          <cell r="O11" t="str">
            <v>STM Collection</v>
          </cell>
          <cell r="P11" t="str">
            <v/>
          </cell>
          <cell r="Q11" t="str">
            <v>Medicine &amp; Nursing Collection</v>
          </cell>
          <cell r="R11" t="str">
            <v/>
          </cell>
          <cell r="S11" t="str">
            <v>R4L Collection</v>
          </cell>
          <cell r="T11" t="str">
            <v>1997</v>
          </cell>
          <cell r="U11" t="str">
            <v>41</v>
          </cell>
          <cell r="V11" t="str">
            <v>66</v>
          </cell>
          <cell r="W11" t="str">
            <v>10</v>
          </cell>
        </row>
        <row r="12">
          <cell r="A12" t="str">
            <v>AYA</v>
          </cell>
          <cell r="B12" t="str">
            <v>0108-7673</v>
          </cell>
          <cell r="C12" t="str">
            <v>2053-2733</v>
          </cell>
          <cell r="D12" t="str">
            <v>ACTA CRYSTALLOGRAPHICA SECTION A FOUNDATIONS AND ADVANCES</v>
          </cell>
          <cell r="E12" t="str">
            <v/>
          </cell>
          <cell r="F12" t="str">
            <v>10.1107/S20532733</v>
          </cell>
          <cell r="G12" t="str">
            <v>https://onlinelibrary.wiley.com/journal/S20532733</v>
          </cell>
          <cell r="H12" t="str">
            <v>Earth, Space &amp; Environmental Sciences</v>
          </cell>
          <cell r="I12" t="str">
            <v>Crystallography</v>
          </cell>
          <cell r="J12" t="str">
            <v>Online</v>
          </cell>
          <cell r="K12" t="str">
            <v>E-only title</v>
          </cell>
        </row>
        <row r="12">
          <cell r="M12" t="str">
            <v>Yes</v>
          </cell>
          <cell r="N12" t="str">
            <v>Full Collection</v>
          </cell>
          <cell r="O12" t="str">
            <v>STM Collection</v>
          </cell>
          <cell r="P12" t="str">
            <v/>
          </cell>
          <cell r="Q12" t="str">
            <v/>
          </cell>
          <cell r="R12" t="str">
            <v/>
          </cell>
        </row>
        <row r="12">
          <cell r="T12" t="str">
            <v>1997</v>
          </cell>
          <cell r="U12" t="str">
            <v>53</v>
          </cell>
          <cell r="V12" t="str">
            <v>78</v>
          </cell>
          <cell r="W12" t="str">
            <v>6</v>
          </cell>
        </row>
        <row r="13">
          <cell r="A13" t="str">
            <v>AYB</v>
          </cell>
          <cell r="B13" t="str">
            <v>2052-5192</v>
          </cell>
          <cell r="C13" t="str">
            <v>2052-5206</v>
          </cell>
          <cell r="D13" t="str">
            <v>ACTA CRYSTALLOGRAPHICA SECTION B: STRUCTURALSCIENCE, CRYSTAL ENGINEERING AND MATERIALS</v>
          </cell>
          <cell r="E13" t="str">
            <v/>
          </cell>
          <cell r="F13" t="str">
            <v>10.1107/S20525206</v>
          </cell>
          <cell r="G13" t="str">
            <v>https://onlinelibrary.wiley.com/journal/S20525192</v>
          </cell>
          <cell r="H13" t="str">
            <v>Earth, Space &amp; Environmental Sciences</v>
          </cell>
          <cell r="I13" t="str">
            <v>Crystallography</v>
          </cell>
          <cell r="J13" t="str">
            <v>Online</v>
          </cell>
          <cell r="K13" t="str">
            <v>E-only title</v>
          </cell>
        </row>
        <row r="13">
          <cell r="M13" t="str">
            <v>Yes</v>
          </cell>
          <cell r="N13" t="str">
            <v>Full Collection</v>
          </cell>
          <cell r="O13" t="str">
            <v>STM Collection</v>
          </cell>
          <cell r="P13" t="str">
            <v/>
          </cell>
          <cell r="Q13" t="str">
            <v/>
          </cell>
          <cell r="R13" t="str">
            <v/>
          </cell>
        </row>
        <row r="13">
          <cell r="T13" t="str">
            <v>1997</v>
          </cell>
          <cell r="U13" t="str">
            <v>53</v>
          </cell>
          <cell r="V13" t="str">
            <v>78</v>
          </cell>
          <cell r="W13" t="str">
            <v>6</v>
          </cell>
        </row>
        <row r="14">
          <cell r="A14" t="str">
            <v>AYC</v>
          </cell>
          <cell r="B14" t="str">
            <v>0108-2701</v>
          </cell>
          <cell r="C14" t="str">
            <v>2053-2296</v>
          </cell>
          <cell r="D14" t="str">
            <v>ACTA CRYSTALLOGRAPHICA SECTION C: STRUCTURAL CHEMISTRY</v>
          </cell>
          <cell r="E14" t="str">
            <v/>
          </cell>
          <cell r="F14" t="str">
            <v>10.1107/S20532296</v>
          </cell>
          <cell r="G14" t="str">
            <v>https://onlinelibrary.wiley.com/journal/S20532296</v>
          </cell>
          <cell r="H14" t="str">
            <v>Earth, Space &amp; Environmental Sciences</v>
          </cell>
          <cell r="I14" t="str">
            <v>Crystallography</v>
          </cell>
          <cell r="J14" t="str">
            <v>Online</v>
          </cell>
          <cell r="K14" t="str">
            <v>E-only title</v>
          </cell>
        </row>
        <row r="14">
          <cell r="M14" t="str">
            <v>Yes</v>
          </cell>
          <cell r="N14" t="str">
            <v>Full Collection</v>
          </cell>
          <cell r="O14" t="str">
            <v>STM Collection</v>
          </cell>
          <cell r="P14" t="str">
            <v/>
          </cell>
          <cell r="Q14" t="str">
            <v/>
          </cell>
          <cell r="R14" t="str">
            <v/>
          </cell>
        </row>
        <row r="14">
          <cell r="T14" t="str">
            <v>1997</v>
          </cell>
          <cell r="U14" t="str">
            <v>53</v>
          </cell>
          <cell r="V14" t="str">
            <v>78</v>
          </cell>
          <cell r="W14" t="str">
            <v>12</v>
          </cell>
        </row>
        <row r="15">
          <cell r="A15" t="str">
            <v>AYD</v>
          </cell>
          <cell r="B15" t="str">
            <v>0907-4449</v>
          </cell>
          <cell r="C15" t="str">
            <v>2059-7983</v>
          </cell>
          <cell r="D15" t="str">
            <v>ACTA CRYSTALLOGRAPHICA SECTION D STRUCTURAL BIOLOGY</v>
          </cell>
          <cell r="E15" t="str">
            <v/>
          </cell>
          <cell r="F15" t="str">
            <v>10.1107/S20597983</v>
          </cell>
          <cell r="G15" t="str">
            <v>https://onlinelibrary.wiley.com/journal/S20597983</v>
          </cell>
          <cell r="H15" t="str">
            <v>Earth, Space &amp; Environmental Sciences</v>
          </cell>
          <cell r="I15" t="str">
            <v>Crystallography</v>
          </cell>
          <cell r="J15" t="str">
            <v>Online</v>
          </cell>
          <cell r="K15" t="str">
            <v>E-only title</v>
          </cell>
        </row>
        <row r="15">
          <cell r="M15" t="str">
            <v>Yes</v>
          </cell>
          <cell r="N15" t="str">
            <v>Full Collection</v>
          </cell>
          <cell r="O15" t="str">
            <v>STM Collection</v>
          </cell>
          <cell r="P15" t="str">
            <v/>
          </cell>
          <cell r="Q15" t="str">
            <v/>
          </cell>
          <cell r="R15" t="str">
            <v/>
          </cell>
        </row>
        <row r="15">
          <cell r="T15" t="str">
            <v>1997</v>
          </cell>
          <cell r="U15" t="str">
            <v>53</v>
          </cell>
          <cell r="V15" t="str">
            <v>78</v>
          </cell>
          <cell r="W15" t="str">
            <v>12</v>
          </cell>
        </row>
        <row r="16">
          <cell r="A16" t="str">
            <v>AYF2</v>
          </cell>
          <cell r="B16" t="str">
            <v/>
          </cell>
          <cell r="C16" t="str">
            <v>2053-230X</v>
          </cell>
          <cell r="D16" t="str">
            <v>ACTA CRYSTALLOGRAPHICA SECTION FSTRUCTURAL BIOLOGY COMMUNICATIONS</v>
          </cell>
          <cell r="E16" t="str">
            <v/>
          </cell>
          <cell r="F16" t="str">
            <v>10.1107/S2053230X</v>
          </cell>
          <cell r="G16" t="str">
            <v>https://onlinelibrary.wiley.com/journal/S2053230X</v>
          </cell>
          <cell r="H16" t="str">
            <v>Earth, Space &amp; Environmental Sciences</v>
          </cell>
          <cell r="I16" t="str">
            <v>Crystallography</v>
          </cell>
          <cell r="J16" t="str">
            <v>Online</v>
          </cell>
          <cell r="K16" t="str">
            <v>E-only title</v>
          </cell>
        </row>
        <row r="16">
          <cell r="M16" t="str">
            <v>Yes</v>
          </cell>
          <cell r="N16" t="str">
            <v>Full Collection</v>
          </cell>
          <cell r="O16" t="str">
            <v>STM Collection</v>
          </cell>
          <cell r="P16" t="str">
            <v/>
          </cell>
          <cell r="Q16" t="str">
            <v/>
          </cell>
          <cell r="R16" t="str">
            <v/>
          </cell>
        </row>
        <row r="16">
          <cell r="T16" t="str">
            <v>2005</v>
          </cell>
          <cell r="U16" t="str">
            <v>61</v>
          </cell>
          <cell r="V16" t="str">
            <v>78</v>
          </cell>
          <cell r="W16" t="str">
            <v>12</v>
          </cell>
        </row>
        <row r="17">
          <cell r="A17" t="str">
            <v>ACGS</v>
          </cell>
          <cell r="B17" t="str">
            <v>1000-9515</v>
          </cell>
          <cell r="C17" t="str">
            <v>1755-6724</v>
          </cell>
          <cell r="D17" t="str">
            <v>ACTA GEOLOGICA SINICA (ENGLISH EDITION)</v>
          </cell>
          <cell r="E17" t="str">
            <v/>
          </cell>
          <cell r="F17" t="str">
            <v>10.1111/(ISSN)1755-6724</v>
          </cell>
          <cell r="G17" t="str">
            <v>https://onlinelibrary.wiley.com/journal/17556724</v>
          </cell>
          <cell r="H17" t="str">
            <v>Earth, Space &amp; Environmental Sciences</v>
          </cell>
          <cell r="I17" t="str">
            <v>General &amp; Introductory Earth Sciences</v>
          </cell>
          <cell r="J17" t="str">
            <v>Online</v>
          </cell>
          <cell r="K17" t="str">
            <v>E-only title</v>
          </cell>
        </row>
        <row r="17">
          <cell r="M17" t="str">
            <v>Yes</v>
          </cell>
          <cell r="N17" t="str">
            <v>Full Collection</v>
          </cell>
          <cell r="O17" t="str">
            <v>STM Collection</v>
          </cell>
          <cell r="P17" t="str">
            <v/>
          </cell>
          <cell r="Q17" t="str">
            <v/>
          </cell>
          <cell r="R17" t="str">
            <v/>
          </cell>
          <cell r="S17" t="str">
            <v>R4L Collection</v>
          </cell>
          <cell r="T17" t="str">
            <v>1997</v>
          </cell>
          <cell r="U17" t="str">
            <v>71</v>
          </cell>
          <cell r="V17" t="str">
            <v>96</v>
          </cell>
          <cell r="W17" t="str">
            <v>6</v>
          </cell>
        </row>
        <row r="18">
          <cell r="A18" t="str">
            <v>ANE</v>
          </cell>
          <cell r="B18" t="str">
            <v>0001-6314</v>
          </cell>
          <cell r="C18" t="str">
            <v>1600-0404</v>
          </cell>
          <cell r="D18" t="str">
            <v>ACTA NEUROLOGICA SCANDINAVICA</v>
          </cell>
          <cell r="E18" t="str">
            <v/>
          </cell>
          <cell r="F18" t="str">
            <v>10.1111/(ISSN)1600-0404</v>
          </cell>
          <cell r="G18" t="str">
            <v>https://onlinelibrary.wiley.com/journal/16000404</v>
          </cell>
          <cell r="H18" t="str">
            <v>Medicine</v>
          </cell>
          <cell r="I18" t="str">
            <v>Neurology</v>
          </cell>
          <cell r="J18" t="str">
            <v>Online</v>
          </cell>
          <cell r="K18" t="str">
            <v>E-only title</v>
          </cell>
          <cell r="L18" t="str">
            <v>Yes</v>
          </cell>
          <cell r="M18" t="str">
            <v>Yes</v>
          </cell>
          <cell r="N18" t="str">
            <v>Full Collection</v>
          </cell>
          <cell r="O18" t="str">
            <v>STM Collection</v>
          </cell>
          <cell r="P18" t="str">
            <v/>
          </cell>
          <cell r="Q18" t="str">
            <v>Medicine &amp; Nursing Collection</v>
          </cell>
          <cell r="R18" t="str">
            <v/>
          </cell>
          <cell r="S18" t="str">
            <v>R4L Collection</v>
          </cell>
          <cell r="T18" t="str">
            <v>1997</v>
          </cell>
          <cell r="U18" t="str">
            <v>95</v>
          </cell>
          <cell r="V18" t="str">
            <v>145-146</v>
          </cell>
          <cell r="W18" t="str">
            <v>12</v>
          </cell>
        </row>
        <row r="19">
          <cell r="A19" t="str">
            <v>AOS</v>
          </cell>
          <cell r="B19" t="str">
            <v>1755-375X</v>
          </cell>
          <cell r="C19" t="str">
            <v>1755-3768</v>
          </cell>
          <cell r="D19" t="str">
            <v>ACTA OPHTHALMOLOGICA</v>
          </cell>
          <cell r="E19" t="str">
            <v/>
          </cell>
          <cell r="F19" t="str">
            <v>10.1111/(ISSN)1755-3768</v>
          </cell>
          <cell r="G19" t="str">
            <v>https://onlinelibrary.wiley.com/journal/17553768</v>
          </cell>
          <cell r="H19" t="str">
            <v>Medicine</v>
          </cell>
          <cell r="I19" t="str">
            <v>Ophthalmology</v>
          </cell>
          <cell r="J19" t="str">
            <v>Print &amp; Online</v>
          </cell>
        </row>
        <row r="19">
          <cell r="M19" t="str">
            <v>Yes</v>
          </cell>
          <cell r="N19" t="str">
            <v>Full Collection</v>
          </cell>
          <cell r="O19" t="str">
            <v>STM Collection</v>
          </cell>
          <cell r="P19" t="str">
            <v/>
          </cell>
          <cell r="Q19" t="str">
            <v>Medicine &amp; Nursing Collection</v>
          </cell>
          <cell r="R19" t="str">
            <v/>
          </cell>
          <cell r="S19" t="str">
            <v>R4L Collection</v>
          </cell>
          <cell r="T19" t="str">
            <v>1997</v>
          </cell>
          <cell r="U19" t="str">
            <v>75</v>
          </cell>
          <cell r="V19" t="str">
            <v>100</v>
          </cell>
          <cell r="W19" t="str">
            <v>8</v>
          </cell>
        </row>
        <row r="20">
          <cell r="A20" t="str">
            <v>APA</v>
          </cell>
          <cell r="B20" t="str">
            <v>0803-5253</v>
          </cell>
          <cell r="C20" t="str">
            <v>1651-2227</v>
          </cell>
          <cell r="D20" t="str">
            <v>ACTA PAEDIATRICA: NURTURING THE CHILD</v>
          </cell>
          <cell r="E20" t="str">
            <v/>
          </cell>
          <cell r="F20" t="str">
            <v>10.1111/(ISSN)1651-2227</v>
          </cell>
          <cell r="G20" t="str">
            <v>https://onlinelibrary.wiley.com/journal/16512227</v>
          </cell>
          <cell r="H20" t="str">
            <v>Medicine</v>
          </cell>
          <cell r="I20" t="str">
            <v>Pediatrics</v>
          </cell>
          <cell r="J20" t="str">
            <v>Online</v>
          </cell>
          <cell r="K20" t="str">
            <v>E-only title</v>
          </cell>
          <cell r="L20" t="str">
            <v>Yes</v>
          </cell>
          <cell r="M20" t="str">
            <v>Yes</v>
          </cell>
          <cell r="N20" t="str">
            <v>Full Collection</v>
          </cell>
          <cell r="O20" t="str">
            <v>STM Collection</v>
          </cell>
          <cell r="P20" t="str">
            <v/>
          </cell>
          <cell r="Q20" t="str">
            <v>Medicine &amp; Nursing Collection</v>
          </cell>
          <cell r="R20" t="str">
            <v/>
          </cell>
          <cell r="S20" t="str">
            <v>R4L Collection</v>
          </cell>
          <cell r="T20" t="str">
            <v>1997</v>
          </cell>
          <cell r="U20" t="str">
            <v>86</v>
          </cell>
          <cell r="V20" t="str">
            <v>111</v>
          </cell>
          <cell r="W20" t="str">
            <v>12</v>
          </cell>
        </row>
        <row r="21">
          <cell r="A21" t="str">
            <v>APHA</v>
          </cell>
          <cell r="B21" t="str">
            <v>1748-1708</v>
          </cell>
          <cell r="C21" t="str">
            <v>1748-1716</v>
          </cell>
          <cell r="D21" t="str">
            <v>ACTA PHYSIOLOGICA</v>
          </cell>
          <cell r="E21" t="str">
            <v/>
          </cell>
          <cell r="F21" t="str">
            <v>10.1111/(ISSN)1748-1716</v>
          </cell>
          <cell r="G21" t="str">
            <v>https://onlinelibrary.wiley.com/journal/17481716</v>
          </cell>
          <cell r="H21" t="str">
            <v>Medicine</v>
          </cell>
          <cell r="I21" t="str">
            <v>Physiology</v>
          </cell>
          <cell r="J21" t="str">
            <v>Online</v>
          </cell>
          <cell r="K21" t="str">
            <v>E-only title</v>
          </cell>
          <cell r="L21" t="str">
            <v>Yes</v>
          </cell>
          <cell r="M21" t="str">
            <v>Yes</v>
          </cell>
          <cell r="N21" t="str">
            <v>Full Collection</v>
          </cell>
          <cell r="O21" t="str">
            <v>STM Collection</v>
          </cell>
          <cell r="P21" t="str">
            <v/>
          </cell>
          <cell r="Q21" t="str">
            <v>Medicine &amp; Nursing Collection</v>
          </cell>
          <cell r="R21" t="str">
            <v/>
          </cell>
          <cell r="S21" t="str">
            <v>R4L Collection</v>
          </cell>
          <cell r="T21" t="str">
            <v>1997</v>
          </cell>
          <cell r="U21" t="str">
            <v>159</v>
          </cell>
          <cell r="V21" t="str">
            <v>234-236</v>
          </cell>
          <cell r="W21" t="str">
            <v>12</v>
          </cell>
        </row>
        <row r="22">
          <cell r="A22" t="str">
            <v>ACPS</v>
          </cell>
          <cell r="B22" t="str">
            <v>0001-690X</v>
          </cell>
          <cell r="C22" t="str">
            <v>1600-0447</v>
          </cell>
          <cell r="D22" t="str">
            <v>ACTA PSYCHIATRICA SCANDINAVICA</v>
          </cell>
          <cell r="E22" t="str">
            <v/>
          </cell>
          <cell r="F22" t="str">
            <v>10.1111/(ISSN)1600-0447</v>
          </cell>
          <cell r="G22" t="str">
            <v>https://onlinelibrary.wiley.com/journal/16000447</v>
          </cell>
          <cell r="H22" t="str">
            <v>Medicine</v>
          </cell>
          <cell r="I22" t="str">
            <v>Psychiatry</v>
          </cell>
          <cell r="J22" t="str">
            <v>Print &amp; Online</v>
          </cell>
        </row>
        <row r="22">
          <cell r="M22" t="str">
            <v>Yes</v>
          </cell>
          <cell r="N22" t="str">
            <v>Full Collection</v>
          </cell>
          <cell r="O22" t="str">
            <v>STM Collection</v>
          </cell>
          <cell r="P22" t="str">
            <v/>
          </cell>
          <cell r="Q22" t="str">
            <v>Medicine &amp; Nursing Collection</v>
          </cell>
          <cell r="R22" t="str">
            <v/>
          </cell>
          <cell r="S22" t="str">
            <v>R4L Collection</v>
          </cell>
          <cell r="T22" t="str">
            <v>1997</v>
          </cell>
          <cell r="U22" t="str">
            <v>95</v>
          </cell>
          <cell r="V22" t="str">
            <v>145-146</v>
          </cell>
          <cell r="W22" t="str">
            <v>12</v>
          </cell>
        </row>
        <row r="23">
          <cell r="A23" t="str">
            <v>AZO</v>
          </cell>
          <cell r="B23" t="str">
            <v>0001-7272</v>
          </cell>
          <cell r="C23" t="str">
            <v>1463-6395</v>
          </cell>
          <cell r="D23" t="str">
            <v>ACTA ZOOLOGICA</v>
          </cell>
          <cell r="E23" t="str">
            <v/>
          </cell>
          <cell r="F23" t="str">
            <v>10.1111/(ISSN)1463-6395</v>
          </cell>
          <cell r="G23" t="str">
            <v>https://onlinelibrary.wiley.com/journal/14636395</v>
          </cell>
          <cell r="H23" t="str">
            <v>Life Sciences</v>
          </cell>
          <cell r="I23" t="str">
            <v>Animal Science &amp; Zoology</v>
          </cell>
          <cell r="J23" t="str">
            <v>Print &amp; Online</v>
          </cell>
        </row>
        <row r="23">
          <cell r="M23" t="str">
            <v>Yes</v>
          </cell>
          <cell r="N23" t="str">
            <v>Full Collection</v>
          </cell>
          <cell r="O23" t="str">
            <v>STM Collection</v>
          </cell>
          <cell r="P23" t="str">
            <v/>
          </cell>
          <cell r="Q23" t="str">
            <v/>
          </cell>
          <cell r="R23" t="str">
            <v/>
          </cell>
          <cell r="S23" t="str">
            <v>R4L Collection</v>
          </cell>
          <cell r="T23" t="str">
            <v>1997</v>
          </cell>
          <cell r="U23" t="str">
            <v>78</v>
          </cell>
          <cell r="V23" t="str">
            <v>103</v>
          </cell>
          <cell r="W23" t="str">
            <v>4</v>
          </cell>
        </row>
        <row r="24">
          <cell r="A24" t="str">
            <v>ADD</v>
          </cell>
          <cell r="B24" t="str">
            <v>0965-2140</v>
          </cell>
          <cell r="C24" t="str">
            <v>1360-0443</v>
          </cell>
          <cell r="D24" t="str">
            <v>ADDICTION</v>
          </cell>
          <cell r="E24" t="str">
            <v/>
          </cell>
          <cell r="F24" t="str">
            <v>10.1111/(ISSN)1360-0443</v>
          </cell>
          <cell r="G24" t="str">
            <v>https://onlinelibrary.wiley.com/journal/13600443</v>
          </cell>
          <cell r="H24" t="str">
            <v>Nursing, Dentistry &amp; Healthcare</v>
          </cell>
          <cell r="I24" t="str">
            <v>Addiction</v>
          </cell>
          <cell r="J24" t="str">
            <v>Print &amp; Online</v>
          </cell>
        </row>
        <row r="24">
          <cell r="M24" t="str">
            <v>Yes</v>
          </cell>
          <cell r="N24" t="str">
            <v>Full Collection</v>
          </cell>
          <cell r="O24" t="str">
            <v>STM Collection</v>
          </cell>
          <cell r="P24" t="str">
            <v/>
          </cell>
          <cell r="Q24" t="str">
            <v>Medicine &amp; Nursing Collection</v>
          </cell>
          <cell r="R24" t="str">
            <v/>
          </cell>
          <cell r="S24" t="str">
            <v>R4L Collection</v>
          </cell>
          <cell r="T24" t="str">
            <v>1997</v>
          </cell>
          <cell r="U24" t="str">
            <v>92</v>
          </cell>
          <cell r="V24" t="str">
            <v>117</v>
          </cell>
          <cell r="W24" t="str">
            <v>12</v>
          </cell>
        </row>
        <row r="25">
          <cell r="A25" t="str">
            <v>ADB</v>
          </cell>
          <cell r="B25" t="str">
            <v>1355-6215</v>
          </cell>
          <cell r="C25" t="str">
            <v>1369-1600</v>
          </cell>
          <cell r="D25" t="str">
            <v>ADDICTION BIOLOGY</v>
          </cell>
          <cell r="E25" t="str">
            <v/>
          </cell>
          <cell r="F25" t="str">
            <v>10.1111/(ISSN)1369-1600</v>
          </cell>
          <cell r="G25" t="str">
            <v>https://onlinelibrary.wiley.com/journal/13691600</v>
          </cell>
          <cell r="H25" t="str">
            <v>Life Sciences</v>
          </cell>
          <cell r="I25" t="str">
            <v>Neuroscience</v>
          </cell>
          <cell r="J25" t="str">
            <v>Online</v>
          </cell>
          <cell r="K25" t="str">
            <v>E-only title</v>
          </cell>
          <cell r="L25" t="str">
            <v>Yes</v>
          </cell>
          <cell r="M25" t="str">
            <v>Yes</v>
          </cell>
          <cell r="N25" t="str">
            <v>Full Collection</v>
          </cell>
          <cell r="O25" t="str">
            <v>STM Collection</v>
          </cell>
          <cell r="P25" t="str">
            <v/>
          </cell>
          <cell r="Q25" t="str">
            <v>Medicine &amp; Nursing Collection</v>
          </cell>
          <cell r="R25" t="str">
            <v/>
          </cell>
          <cell r="S25" t="str">
            <v>R4L Collection</v>
          </cell>
          <cell r="T25" t="str">
            <v>1997</v>
          </cell>
          <cell r="U25" t="str">
            <v>2</v>
          </cell>
          <cell r="V25" t="str">
            <v>27</v>
          </cell>
          <cell r="W25" t="str">
            <v>6</v>
          </cell>
        </row>
        <row r="26">
          <cell r="A26" t="str">
            <v>E771</v>
          </cell>
          <cell r="B26" t="str">
            <v/>
          </cell>
          <cell r="C26" t="str">
            <v>2701-0198</v>
          </cell>
          <cell r="D26" t="str">
            <v>ADVANCED BIOLOGY</v>
          </cell>
          <cell r="E26" t="str">
            <v>FTE-Small</v>
          </cell>
          <cell r="F26" t="str">
            <v>10.1002/(ISSN)2701-0198</v>
          </cell>
          <cell r="G26" t="str">
            <v>https://onlinelibrary.wiley.com/journal/27010198</v>
          </cell>
          <cell r="H26" t="str">
            <v>Life Sciences</v>
          </cell>
          <cell r="I26" t="str">
            <v>General &amp; Introductory Life Sciences</v>
          </cell>
          <cell r="J26" t="str">
            <v>Online</v>
          </cell>
          <cell r="K26" t="str">
            <v>E-only title</v>
          </cell>
        </row>
        <row r="26">
          <cell r="M26" t="str">
            <v>Yes</v>
          </cell>
          <cell r="N26" t="str">
            <v/>
          </cell>
          <cell r="O26" t="str">
            <v/>
          </cell>
          <cell r="P26" t="str">
            <v/>
          </cell>
          <cell r="Q26" t="str">
            <v/>
          </cell>
          <cell r="R26" t="str">
            <v>Not in any Standard Collection</v>
          </cell>
        </row>
        <row r="26">
          <cell r="T26" t="str">
            <v>2017</v>
          </cell>
          <cell r="U26" t="str">
            <v>1</v>
          </cell>
          <cell r="V26" t="str">
            <v>6</v>
          </cell>
          <cell r="W26" t="str">
            <v>12</v>
          </cell>
        </row>
        <row r="27">
          <cell r="A27" t="str">
            <v>ADC2</v>
          </cell>
          <cell r="B27" t="str">
            <v/>
          </cell>
          <cell r="C27" t="str">
            <v>2578-0727</v>
          </cell>
          <cell r="D27" t="str">
            <v>ADVANCED CONTROL FOR APPLICATIONS</v>
          </cell>
          <cell r="E27" t="str">
            <v/>
          </cell>
          <cell r="F27" t="str">
            <v>10.1002/(ISSN)2578-0727</v>
          </cell>
          <cell r="G27" t="str">
            <v>https://onlinelibrary.wiley.com/journal/25780727</v>
          </cell>
          <cell r="H27" t="str">
            <v>Physical Sciences &amp; Engineering</v>
          </cell>
          <cell r="I27" t="str">
            <v>Control Systems Technology</v>
          </cell>
          <cell r="J27" t="str">
            <v>Online</v>
          </cell>
          <cell r="K27" t="str">
            <v>E-only title - Free to Read</v>
          </cell>
        </row>
        <row r="27">
          <cell r="M27" t="str">
            <v>Yes</v>
          </cell>
          <cell r="N27" t="str">
            <v/>
          </cell>
          <cell r="O27" t="str">
            <v/>
          </cell>
          <cell r="P27" t="str">
            <v/>
          </cell>
          <cell r="Q27" t="str">
            <v/>
          </cell>
          <cell r="R27" t="str">
            <v>Not in any Standard Collection</v>
          </cell>
        </row>
        <row r="27">
          <cell r="T27" t="str">
            <v>2019</v>
          </cell>
          <cell r="U27" t="str">
            <v>1</v>
          </cell>
          <cell r="V27" t="str">
            <v>4</v>
          </cell>
          <cell r="W27" t="str">
            <v>4</v>
          </cell>
        </row>
        <row r="28">
          <cell r="A28" t="str">
            <v>E707</v>
          </cell>
          <cell r="B28" t="str">
            <v/>
          </cell>
          <cell r="C28" t="str">
            <v>2199-160X</v>
          </cell>
          <cell r="D28" t="str">
            <v>ADVANCED ELECTRONIC MATERIALS (ELECTRONIC)</v>
          </cell>
          <cell r="E28" t="str">
            <v>FTE-Small</v>
          </cell>
          <cell r="F28" t="str">
            <v>10.1002/(ISSN)2199-160X</v>
          </cell>
          <cell r="G28" t="str">
            <v>https://onlinelibrary.wiley.com/journal/2199160X</v>
          </cell>
          <cell r="H28" t="str">
            <v>Physical Sciences &amp; Engineering</v>
          </cell>
          <cell r="I28" t="str">
            <v>Electronic Materials</v>
          </cell>
          <cell r="J28" t="str">
            <v>Online</v>
          </cell>
          <cell r="K28" t="str">
            <v>E-only title</v>
          </cell>
        </row>
        <row r="28">
          <cell r="M28" t="str">
            <v>Yes</v>
          </cell>
          <cell r="N28" t="str">
            <v>Full Collection</v>
          </cell>
          <cell r="O28" t="str">
            <v>STM Collection</v>
          </cell>
          <cell r="P28" t="str">
            <v/>
          </cell>
          <cell r="Q28" t="str">
            <v>Medicine &amp; Nursing Collection</v>
          </cell>
        </row>
        <row r="28">
          <cell r="S28" t="str">
            <v>R4L Collection</v>
          </cell>
          <cell r="T28" t="str">
            <v>2015</v>
          </cell>
          <cell r="U28" t="str">
            <v>1</v>
          </cell>
          <cell r="V28" t="str">
            <v>8</v>
          </cell>
          <cell r="W28" t="str">
            <v>12</v>
          </cell>
        </row>
        <row r="29">
          <cell r="A29">
            <v>2528</v>
          </cell>
          <cell r="B29" t="str">
            <v>1614-6832</v>
          </cell>
          <cell r="C29" t="str">
            <v>1614-6840</v>
          </cell>
          <cell r="D29" t="str">
            <v>ADVANCED ENERGY MATERIALS</v>
          </cell>
          <cell r="E29" t="str">
            <v>FTE-Small</v>
          </cell>
          <cell r="F29" t="str">
            <v>10.1002/(ISSN)1614-6840</v>
          </cell>
          <cell r="G29" t="str">
            <v>https://onlinelibrary.wiley.com/journal/16146840</v>
          </cell>
          <cell r="H29" t="str">
            <v>Physical Sciences &amp; Engineering</v>
          </cell>
          <cell r="I29" t="str">
            <v>General &amp; Introductory Materials Science</v>
          </cell>
          <cell r="J29" t="str">
            <v>Online</v>
          </cell>
          <cell r="K29" t="str">
            <v>E-only title</v>
          </cell>
          <cell r="L29" t="str">
            <v>Yes</v>
          </cell>
          <cell r="M29" t="str">
            <v>Yes</v>
          </cell>
          <cell r="N29" t="str">
            <v>Full Collection</v>
          </cell>
          <cell r="O29" t="str">
            <v>STM Collection</v>
          </cell>
          <cell r="P29" t="str">
            <v/>
          </cell>
          <cell r="Q29" t="str">
            <v>Medicine &amp; Nursing Collection</v>
          </cell>
        </row>
        <row r="29">
          <cell r="S29" t="str">
            <v>R4L Collection</v>
          </cell>
          <cell r="T29" t="str">
            <v>2011</v>
          </cell>
          <cell r="U29" t="str">
            <v>1</v>
          </cell>
          <cell r="V29" t="str">
            <v>12</v>
          </cell>
          <cell r="W29" t="str">
            <v>48</v>
          </cell>
        </row>
        <row r="30">
          <cell r="A30">
            <v>2266</v>
          </cell>
          <cell r="B30" t="str">
            <v>1438-1656</v>
          </cell>
          <cell r="C30" t="str">
            <v>1527-2648</v>
          </cell>
          <cell r="D30" t="str">
            <v>ADVANCED ENGINEERING MATERIALS</v>
          </cell>
          <cell r="E30" t="str">
            <v/>
          </cell>
          <cell r="F30" t="str">
            <v>10.1002/(ISSN)1527-2648</v>
          </cell>
          <cell r="G30" t="str">
            <v>https://onlinelibrary.wiley.com/journal/15272648</v>
          </cell>
          <cell r="H30" t="str">
            <v>Physical Sciences &amp; Engineering</v>
          </cell>
          <cell r="I30" t="str">
            <v>General &amp; Introductory Materials Science</v>
          </cell>
          <cell r="J30" t="str">
            <v>Online</v>
          </cell>
          <cell r="K30" t="str">
            <v>E-only title</v>
          </cell>
          <cell r="L30" t="str">
            <v>Yes</v>
          </cell>
          <cell r="M30" t="str">
            <v>Yes</v>
          </cell>
          <cell r="N30" t="str">
            <v>Full Collection</v>
          </cell>
          <cell r="O30" t="str">
            <v>STM Collection</v>
          </cell>
          <cell r="P30" t="str">
            <v/>
          </cell>
          <cell r="Q30" t="str">
            <v/>
          </cell>
        </row>
        <row r="30">
          <cell r="T30" t="str">
            <v>1999</v>
          </cell>
          <cell r="U30" t="str">
            <v>1</v>
          </cell>
          <cell r="V30" t="str">
            <v>24</v>
          </cell>
          <cell r="W30" t="str">
            <v>12</v>
          </cell>
        </row>
        <row r="31">
          <cell r="A31">
            <v>2126</v>
          </cell>
          <cell r="B31" t="str">
            <v>1616-301X</v>
          </cell>
          <cell r="C31" t="str">
            <v>1616-3028</v>
          </cell>
          <cell r="D31" t="str">
            <v>ADVANCED FUNCTIONAL MATERIALS</v>
          </cell>
          <cell r="E31" t="str">
            <v/>
          </cell>
          <cell r="F31" t="str">
            <v>10.1002/(ISSN)1616-3028</v>
          </cell>
          <cell r="G31" t="str">
            <v>https://onlinelibrary.wiley.com/journal/16163028</v>
          </cell>
          <cell r="H31" t="str">
            <v>Physical Sciences &amp; Engineering</v>
          </cell>
          <cell r="I31" t="str">
            <v>General &amp; Introductory Materials Science</v>
          </cell>
          <cell r="J31" t="str">
            <v>Online</v>
          </cell>
          <cell r="K31" t="str">
            <v>E-only title</v>
          </cell>
          <cell r="L31" t="str">
            <v>Yes</v>
          </cell>
          <cell r="M31" t="str">
            <v>Yes</v>
          </cell>
          <cell r="N31" t="str">
            <v>Full Collection</v>
          </cell>
          <cell r="O31" t="str">
            <v>STM Collection</v>
          </cell>
          <cell r="P31" t="str">
            <v/>
          </cell>
          <cell r="Q31" t="str">
            <v/>
          </cell>
          <cell r="R31" t="str">
            <v/>
          </cell>
        </row>
        <row r="31">
          <cell r="T31" t="str">
            <v>1997</v>
          </cell>
          <cell r="U31" t="str">
            <v>7</v>
          </cell>
          <cell r="V31" t="str">
            <v>32</v>
          </cell>
          <cell r="W31" t="str">
            <v>52</v>
          </cell>
        </row>
        <row r="32">
          <cell r="A32">
            <v>2087</v>
          </cell>
          <cell r="B32" t="str">
            <v>2192-2640</v>
          </cell>
          <cell r="C32" t="str">
            <v>2192-2659</v>
          </cell>
          <cell r="D32" t="str">
            <v>ADVANCED HEALTHCARE MATERIALS</v>
          </cell>
          <cell r="E32" t="str">
            <v>FTE-Small</v>
          </cell>
          <cell r="F32" t="str">
            <v>10.1002/(ISSN)2192-2659</v>
          </cell>
          <cell r="G32" t="str">
            <v>https://onlinelibrary.wiley.com/journal/21922659</v>
          </cell>
          <cell r="H32" t="str">
            <v>Physical Sciences &amp; Engineering</v>
          </cell>
          <cell r="I32" t="str">
            <v>General &amp; Introductory Materials Science</v>
          </cell>
          <cell r="J32" t="str">
            <v>Online</v>
          </cell>
          <cell r="K32" t="str">
            <v>E-only title</v>
          </cell>
          <cell r="L32" t="str">
            <v>Yes</v>
          </cell>
          <cell r="M32" t="str">
            <v>Yes</v>
          </cell>
          <cell r="N32" t="str">
            <v>Full Collection</v>
          </cell>
          <cell r="O32" t="str">
            <v>STM Collection</v>
          </cell>
          <cell r="P32" t="str">
            <v/>
          </cell>
          <cell r="Q32" t="str">
            <v>Medicine &amp; Nursing Collection</v>
          </cell>
        </row>
        <row r="32">
          <cell r="T32" t="str">
            <v>2012</v>
          </cell>
          <cell r="U32" t="str">
            <v>1</v>
          </cell>
          <cell r="V32" t="str">
            <v>11</v>
          </cell>
          <cell r="W32" t="str">
            <v>24</v>
          </cell>
        </row>
        <row r="33">
          <cell r="A33">
            <v>2089</v>
          </cell>
          <cell r="B33" t="str">
            <v>0935-9648</v>
          </cell>
          <cell r="C33" t="str">
            <v>1521-4095</v>
          </cell>
          <cell r="D33" t="str">
            <v>ADVANCED MATERIALS</v>
          </cell>
          <cell r="E33" t="str">
            <v/>
          </cell>
          <cell r="F33" t="str">
            <v>10.1002/(ISSN)1521-4095</v>
          </cell>
          <cell r="G33" t="str">
            <v>https://onlinelibrary.wiley.com/journal/15214095</v>
          </cell>
          <cell r="H33" t="str">
            <v>Physical Sciences &amp; Engineering</v>
          </cell>
          <cell r="I33" t="str">
            <v>General &amp; Introductory Materials Science</v>
          </cell>
          <cell r="J33" t="str">
            <v>Online</v>
          </cell>
          <cell r="K33" t="str">
            <v>E-only title</v>
          </cell>
          <cell r="L33" t="str">
            <v>Yes</v>
          </cell>
          <cell r="M33" t="str">
            <v>Yes</v>
          </cell>
          <cell r="N33" t="str">
            <v>Full Collection</v>
          </cell>
          <cell r="O33" t="str">
            <v>STM Collection</v>
          </cell>
          <cell r="P33" t="str">
            <v/>
          </cell>
          <cell r="Q33" t="str">
            <v/>
          </cell>
          <cell r="R33" t="str">
            <v/>
          </cell>
        </row>
        <row r="33">
          <cell r="T33" t="str">
            <v>1998</v>
          </cell>
          <cell r="U33" t="str">
            <v>10</v>
          </cell>
          <cell r="V33" t="str">
            <v>34</v>
          </cell>
          <cell r="W33" t="str">
            <v>52</v>
          </cell>
        </row>
        <row r="34">
          <cell r="A34" t="str">
            <v>E706</v>
          </cell>
          <cell r="B34" t="str">
            <v/>
          </cell>
          <cell r="C34" t="str">
            <v>2196-7350</v>
          </cell>
          <cell r="D34" t="str">
            <v>ADVANCED MATERIALS INTERFACES(ELECTRONIC)</v>
          </cell>
          <cell r="E34" t="str">
            <v>FTE-Small</v>
          </cell>
          <cell r="F34" t="str">
            <v>10.1002/(ISSN)2196-7350</v>
          </cell>
          <cell r="G34" t="str">
            <v>https://onlinelibrary.wiley.com/journal/21967350</v>
          </cell>
          <cell r="H34" t="str">
            <v>Physical Sciences &amp; Engineering</v>
          </cell>
          <cell r="I34" t="str">
            <v>Thin Films, Surfaces &amp; Interfaces</v>
          </cell>
          <cell r="J34" t="str">
            <v>Online</v>
          </cell>
          <cell r="K34" t="str">
            <v>E-only title</v>
          </cell>
        </row>
        <row r="34">
          <cell r="M34" t="str">
            <v>Yes</v>
          </cell>
          <cell r="N34" t="str">
            <v>Full Collection</v>
          </cell>
          <cell r="O34" t="str">
            <v>STM Collection</v>
          </cell>
          <cell r="P34" t="str">
            <v/>
          </cell>
          <cell r="Q34" t="str">
            <v>Medicine &amp; Nursing Collection</v>
          </cell>
        </row>
        <row r="34">
          <cell r="S34" t="str">
            <v>R4L Collection</v>
          </cell>
          <cell r="T34" t="str">
            <v>2014</v>
          </cell>
          <cell r="U34" t="str">
            <v>1</v>
          </cell>
          <cell r="V34" t="str">
            <v>9</v>
          </cell>
          <cell r="W34" t="str">
            <v>36</v>
          </cell>
        </row>
        <row r="35">
          <cell r="A35" t="str">
            <v>E767</v>
          </cell>
          <cell r="B35" t="str">
            <v/>
          </cell>
          <cell r="C35" t="str">
            <v>2365-709X</v>
          </cell>
          <cell r="D35" t="str">
            <v>ADVANCED MATERIALS TECHNOLOGIES</v>
          </cell>
          <cell r="E35" t="str">
            <v>FTE-Small</v>
          </cell>
          <cell r="F35" t="str">
            <v>10.1002/(ISSN)2365-709X</v>
          </cell>
          <cell r="G35" t="str">
            <v>https://onlinelibrary.wiley.com/journal/2365709X</v>
          </cell>
          <cell r="H35" t="str">
            <v>Physical Sciences &amp; Engineering</v>
          </cell>
          <cell r="I35" t="str">
            <v>General &amp; Introductory Materials Science</v>
          </cell>
          <cell r="J35" t="str">
            <v>Online</v>
          </cell>
          <cell r="K35" t="str">
            <v>E-only title</v>
          </cell>
        </row>
        <row r="35">
          <cell r="M35" t="str">
            <v>Yes</v>
          </cell>
          <cell r="N35" t="str">
            <v>Full Collection</v>
          </cell>
          <cell r="O35" t="str">
            <v>STM Collection</v>
          </cell>
          <cell r="P35" t="str">
            <v/>
          </cell>
          <cell r="Q35" t="str">
            <v>Medicine &amp; Nursing Collection</v>
          </cell>
        </row>
        <row r="35">
          <cell r="S35" t="str">
            <v>R4L Collection</v>
          </cell>
          <cell r="T35" t="str">
            <v>2016</v>
          </cell>
          <cell r="U35" t="str">
            <v>01</v>
          </cell>
          <cell r="V35" t="str">
            <v>7</v>
          </cell>
          <cell r="W35" t="str">
            <v>12</v>
          </cell>
        </row>
        <row r="36">
          <cell r="A36" t="str">
            <v>E298</v>
          </cell>
          <cell r="B36" t="str">
            <v/>
          </cell>
          <cell r="C36" t="str">
            <v>2195-1071</v>
          </cell>
          <cell r="D36" t="str">
            <v>ADVANCED OPTICAL MATERIALS(ELECTRONIC)</v>
          </cell>
          <cell r="E36" t="str">
            <v>FTE-Small</v>
          </cell>
          <cell r="F36" t="str">
            <v>10.1002/(ISSN)2195-1071</v>
          </cell>
          <cell r="G36" t="str">
            <v>https://onlinelibrary.wiley.com/journal/21951071</v>
          </cell>
          <cell r="H36" t="str">
            <v>Physical Sciences &amp; Engineering</v>
          </cell>
          <cell r="I36" t="str">
            <v>General &amp; Introductory Materials Science</v>
          </cell>
          <cell r="J36" t="str">
            <v>Online</v>
          </cell>
          <cell r="K36" t="str">
            <v>E-only title</v>
          </cell>
        </row>
        <row r="36">
          <cell r="M36" t="str">
            <v>Yes</v>
          </cell>
          <cell r="N36" t="str">
            <v>Full Collection</v>
          </cell>
          <cell r="O36" t="str">
            <v>STM Collection</v>
          </cell>
          <cell r="P36" t="str">
            <v/>
          </cell>
          <cell r="Q36" t="str">
            <v>Medicine &amp; Nursing Collection</v>
          </cell>
        </row>
        <row r="36">
          <cell r="S36" t="str">
            <v>R4L Collection</v>
          </cell>
          <cell r="T36" t="str">
            <v>2013</v>
          </cell>
          <cell r="U36" t="str">
            <v>1</v>
          </cell>
          <cell r="V36" t="str">
            <v>10</v>
          </cell>
          <cell r="W36" t="str">
            <v>24</v>
          </cell>
        </row>
        <row r="37">
          <cell r="A37" t="str">
            <v>E820</v>
          </cell>
          <cell r="B37" t="str">
            <v/>
          </cell>
          <cell r="C37" t="str">
            <v>2511-9044</v>
          </cell>
          <cell r="D37" t="str">
            <v>ADVANCED QUANTUM TECHNOLOGIES</v>
          </cell>
          <cell r="E37" t="str">
            <v>FTE-Small</v>
          </cell>
          <cell r="F37" t="str">
            <v>10.1002/(ISSN)2511-9044</v>
          </cell>
          <cell r="G37" t="str">
            <v>https://onlinelibrary.wiley.com/journal/25119044</v>
          </cell>
          <cell r="H37" t="str">
            <v>Physical Sciences &amp; Engineering</v>
          </cell>
          <cell r="I37" t="str">
            <v>Quantum Physics &amp; Field Theory</v>
          </cell>
          <cell r="J37" t="str">
            <v>Online</v>
          </cell>
          <cell r="K37" t="str">
            <v>E-only title. Newly priced in 2021.</v>
          </cell>
        </row>
        <row r="37">
          <cell r="M37" t="str">
            <v>Yes</v>
          </cell>
          <cell r="N37" t="str">
            <v/>
          </cell>
          <cell r="O37" t="str">
            <v/>
          </cell>
          <cell r="P37" t="str">
            <v/>
          </cell>
          <cell r="Q37" t="str">
            <v/>
          </cell>
          <cell r="R37" t="str">
            <v>Not in any Standard Collection</v>
          </cell>
          <cell r="S37" t="str">
            <v>R4L Collection</v>
          </cell>
          <cell r="T37" t="str">
            <v>2018</v>
          </cell>
          <cell r="U37" t="str">
            <v>1</v>
          </cell>
          <cell r="V37" t="str">
            <v>5</v>
          </cell>
          <cell r="W37" t="str">
            <v>12</v>
          </cell>
        </row>
        <row r="38">
          <cell r="A38" t="str">
            <v>E769</v>
          </cell>
          <cell r="B38" t="str">
            <v/>
          </cell>
          <cell r="C38" t="str">
            <v>2366-7486</v>
          </cell>
          <cell r="D38" t="str">
            <v>ADVANCED SUSTAINABLE SYSTEMS</v>
          </cell>
          <cell r="E38" t="str">
            <v>FTE-Small</v>
          </cell>
          <cell r="F38" t="str">
            <v>10.1002/(ISSN)2366-7486</v>
          </cell>
          <cell r="G38" t="str">
            <v>https://onlinelibrary.wiley.com/journal/23667486</v>
          </cell>
          <cell r="H38" t="str">
            <v>Earth, Space &amp; Environmental Sciences</v>
          </cell>
          <cell r="I38" t="str">
            <v>General &amp; Introductory Environmental Studies</v>
          </cell>
          <cell r="J38" t="str">
            <v>Online</v>
          </cell>
          <cell r="K38" t="str">
            <v>E-only title</v>
          </cell>
        </row>
        <row r="38">
          <cell r="M38" t="str">
            <v>Yes</v>
          </cell>
          <cell r="N38" t="str">
            <v/>
          </cell>
          <cell r="O38" t="str">
            <v/>
          </cell>
          <cell r="P38" t="str">
            <v/>
          </cell>
          <cell r="Q38" t="str">
            <v/>
          </cell>
          <cell r="R38" t="str">
            <v>Not in any Standard Collection</v>
          </cell>
        </row>
        <row r="38">
          <cell r="T38" t="str">
            <v>2017</v>
          </cell>
          <cell r="U38" t="str">
            <v>1</v>
          </cell>
          <cell r="V38" t="str">
            <v>6</v>
          </cell>
          <cell r="W38" t="str">
            <v>12</v>
          </cell>
        </row>
        <row r="39">
          <cell r="A39">
            <v>2258</v>
          </cell>
          <cell r="B39" t="str">
            <v>1615-4150</v>
          </cell>
          <cell r="C39" t="str">
            <v>1615-4169</v>
          </cell>
          <cell r="D39" t="str">
            <v>ADVANCED SYNTHESIS &amp; CATALYSIS</v>
          </cell>
          <cell r="E39" t="str">
            <v/>
          </cell>
          <cell r="F39" t="str">
            <v>10.1002/(ISSN)1615-4169</v>
          </cell>
          <cell r="G39" t="str">
            <v>https://onlinelibrary.wiley.com/journal/16154169</v>
          </cell>
          <cell r="H39" t="str">
            <v>Chemistry</v>
          </cell>
          <cell r="I39" t="str">
            <v>Organic Chemistry</v>
          </cell>
          <cell r="J39" t="str">
            <v>Online</v>
          </cell>
          <cell r="K39" t="str">
            <v>E-only title</v>
          </cell>
          <cell r="L39" t="str">
            <v>Yes</v>
          </cell>
          <cell r="M39" t="str">
            <v>Yes</v>
          </cell>
          <cell r="N39" t="str">
            <v>Full Collection</v>
          </cell>
          <cell r="O39" t="str">
            <v>STM Collection</v>
          </cell>
          <cell r="P39" t="str">
            <v/>
          </cell>
          <cell r="Q39" t="str">
            <v>Medicine &amp; Nursing Collection</v>
          </cell>
        </row>
        <row r="39">
          <cell r="T39" t="str">
            <v>1999</v>
          </cell>
          <cell r="U39" t="str">
            <v>341</v>
          </cell>
          <cell r="V39" t="str">
            <v>364</v>
          </cell>
          <cell r="W39" t="str">
            <v>24</v>
          </cell>
        </row>
        <row r="40">
          <cell r="A40" t="str">
            <v>E343</v>
          </cell>
          <cell r="B40" t="str">
            <v/>
          </cell>
          <cell r="C40" t="str">
            <v>2513-0390</v>
          </cell>
          <cell r="D40" t="str">
            <v>ADVANCED THEORY AND SIMULATIONS</v>
          </cell>
          <cell r="E40" t="str">
            <v>FTE-Small</v>
          </cell>
          <cell r="F40" t="str">
            <v>10.1002/(ISSN)2513-0390</v>
          </cell>
          <cell r="G40" t="str">
            <v>https://onlinelibrary.wiley.com/journal/25130390</v>
          </cell>
          <cell r="H40" t="str">
            <v>Physical Sciences &amp; Engineering</v>
          </cell>
          <cell r="I40" t="str">
            <v>Theory, Modeling &amp; Simulation</v>
          </cell>
          <cell r="J40" t="str">
            <v>Online</v>
          </cell>
          <cell r="K40" t="str">
            <v>E-only title. Newly priced in 2021.</v>
          </cell>
        </row>
        <row r="40">
          <cell r="M40" t="str">
            <v>Yes</v>
          </cell>
          <cell r="N40" t="str">
            <v/>
          </cell>
          <cell r="O40" t="str">
            <v/>
          </cell>
          <cell r="P40" t="str">
            <v/>
          </cell>
          <cell r="Q40" t="str">
            <v/>
          </cell>
          <cell r="R40" t="str">
            <v>Not in any Standard Collection</v>
          </cell>
          <cell r="S40" t="str">
            <v>R4L Collection</v>
          </cell>
          <cell r="T40" t="str">
            <v>2018</v>
          </cell>
          <cell r="U40" t="str">
            <v>1</v>
          </cell>
          <cell r="V40" t="str">
            <v>5</v>
          </cell>
          <cell r="W40" t="str">
            <v>12</v>
          </cell>
        </row>
        <row r="41">
          <cell r="A41" t="str">
            <v>E313</v>
          </cell>
          <cell r="B41" t="str">
            <v/>
          </cell>
          <cell r="C41" t="str">
            <v>2366-3987</v>
          </cell>
          <cell r="D41" t="str">
            <v>ADVANCED THERAPEUTICS</v>
          </cell>
          <cell r="E41" t="str">
            <v>FTE-Small</v>
          </cell>
          <cell r="F41" t="str">
            <v>10.1002/(ISSN)2366-3987</v>
          </cell>
          <cell r="G41" t="str">
            <v>https://onlinelibrary.wiley.com/journal/23663987</v>
          </cell>
          <cell r="H41" t="str">
            <v>Medicine</v>
          </cell>
          <cell r="I41" t="str">
            <v>Pharmacology &amp; Pharmaceutical Medicine</v>
          </cell>
          <cell r="J41" t="str">
            <v>Online</v>
          </cell>
          <cell r="K41" t="str">
            <v>E-only title. Newly priced in 2021.</v>
          </cell>
        </row>
        <row r="41">
          <cell r="M41" t="str">
            <v>Yes</v>
          </cell>
          <cell r="N41" t="str">
            <v/>
          </cell>
          <cell r="O41" t="str">
            <v/>
          </cell>
          <cell r="P41" t="str">
            <v/>
          </cell>
          <cell r="Q41" t="str">
            <v/>
          </cell>
          <cell r="R41" t="str">
            <v>Not in any Standard Collection</v>
          </cell>
          <cell r="S41" t="str">
            <v>R4L Collection</v>
          </cell>
          <cell r="T41" t="str">
            <v>2018</v>
          </cell>
          <cell r="U41" t="str">
            <v>1</v>
          </cell>
          <cell r="V41" t="str">
            <v>5</v>
          </cell>
          <cell r="W41" t="str">
            <v>12</v>
          </cell>
        </row>
        <row r="42">
          <cell r="A42" t="str">
            <v>AET2</v>
          </cell>
          <cell r="B42" t="str">
            <v/>
          </cell>
          <cell r="C42" t="str">
            <v>2472-5390</v>
          </cell>
          <cell r="D42" t="str">
            <v>AEM EDUCATION AND TRAINING</v>
          </cell>
          <cell r="E42" t="str">
            <v>FTE-Small</v>
          </cell>
          <cell r="F42" t="str">
            <v>10.1002/(ISSN)2472-5390</v>
          </cell>
          <cell r="G42" t="str">
            <v>https://onlinelibrary.wiley.com/journal/24725390</v>
          </cell>
          <cell r="H42" t="str">
            <v>Medicine</v>
          </cell>
          <cell r="I42" t="str">
            <v>Emergency Medicine &amp; Trauma</v>
          </cell>
          <cell r="J42" t="str">
            <v>Online</v>
          </cell>
          <cell r="K42" t="str">
            <v>E-only title. 2020 priced.</v>
          </cell>
        </row>
        <row r="42">
          <cell r="M42" t="str">
            <v>Yes</v>
          </cell>
          <cell r="N42" t="str">
            <v>Full Collection</v>
          </cell>
          <cell r="O42" t="str">
            <v>STM Collection</v>
          </cell>
          <cell r="P42" t="str">
            <v/>
          </cell>
          <cell r="Q42" t="str">
            <v>Medicine &amp; Nursing Collection</v>
          </cell>
        </row>
        <row r="42">
          <cell r="S42" t="str">
            <v>R4L Collection</v>
          </cell>
          <cell r="T42" t="str">
            <v>2017</v>
          </cell>
          <cell r="U42" t="str">
            <v>1</v>
          </cell>
          <cell r="V42" t="str">
            <v>6</v>
          </cell>
          <cell r="W42" t="str">
            <v>4</v>
          </cell>
        </row>
        <row r="43">
          <cell r="A43" t="str">
            <v>ARBE</v>
          </cell>
          <cell r="B43" t="str">
            <v>0001-9852</v>
          </cell>
          <cell r="C43" t="str">
            <v>1467-6346</v>
          </cell>
          <cell r="D43" t="str">
            <v>AFRICA RESEARCH BULLETIN: ECONOMIC, FINANCIALAND TECHNICAL SERIES</v>
          </cell>
          <cell r="E43" t="str">
            <v/>
          </cell>
          <cell r="F43" t="str">
            <v>10.1111/(ISSN)1467-6346</v>
          </cell>
          <cell r="G43" t="str">
            <v>https://onlinelibrary.wiley.com/journal/14676346</v>
          </cell>
          <cell r="H43" t="str">
            <v>Social &amp; Behavioral Sciences</v>
          </cell>
          <cell r="I43" t="str">
            <v>General &amp; Introductory Development Studies</v>
          </cell>
          <cell r="J43" t="str">
            <v>Print &amp; Online</v>
          </cell>
        </row>
        <row r="43">
          <cell r="M43" t="str">
            <v>Yes</v>
          </cell>
          <cell r="N43" t="str">
            <v>Full Collection</v>
          </cell>
          <cell r="O43" t="str">
            <v/>
          </cell>
          <cell r="P43" t="str">
            <v>SSH Collection</v>
          </cell>
          <cell r="Q43" t="str">
            <v/>
          </cell>
          <cell r="R43" t="str">
            <v/>
          </cell>
          <cell r="S43" t="str">
            <v>R4L Collection</v>
          </cell>
          <cell r="T43" t="str">
            <v>1997</v>
          </cell>
          <cell r="U43" t="str">
            <v>34</v>
          </cell>
          <cell r="V43" t="str">
            <v>59</v>
          </cell>
          <cell r="W43" t="str">
            <v>12</v>
          </cell>
        </row>
        <row r="44">
          <cell r="A44" t="str">
            <v>ARBP</v>
          </cell>
          <cell r="B44" t="str">
            <v>0001-9844</v>
          </cell>
          <cell r="C44" t="str">
            <v>1467-825X</v>
          </cell>
          <cell r="D44" t="str">
            <v>AFRICA RESEARCH BULLETIN: POLITICAL, SOCIAL ANDCULTURAL SERIES</v>
          </cell>
          <cell r="E44" t="str">
            <v/>
          </cell>
          <cell r="F44" t="str">
            <v>10.1111/(ISSN)1467-825X</v>
          </cell>
          <cell r="G44" t="str">
            <v>https://onlinelibrary.wiley.com/journal/1467825X</v>
          </cell>
          <cell r="H44" t="str">
            <v>Social &amp; Behavioral Sciences</v>
          </cell>
          <cell r="I44" t="str">
            <v>General &amp; Introductory Development Studies</v>
          </cell>
          <cell r="J44" t="str">
            <v>Print &amp; Online</v>
          </cell>
        </row>
        <row r="44">
          <cell r="M44" t="str">
            <v>Yes</v>
          </cell>
          <cell r="N44" t="str">
            <v>Full Collection</v>
          </cell>
          <cell r="O44" t="str">
            <v/>
          </cell>
          <cell r="P44" t="str">
            <v>SSH Collection</v>
          </cell>
          <cell r="Q44" t="str">
            <v/>
          </cell>
          <cell r="R44" t="str">
            <v/>
          </cell>
          <cell r="S44" t="str">
            <v>R4L Collection</v>
          </cell>
          <cell r="T44" t="str">
            <v>1997</v>
          </cell>
          <cell r="U44" t="str">
            <v>34</v>
          </cell>
          <cell r="V44" t="str">
            <v>59</v>
          </cell>
          <cell r="W44" t="str">
            <v>12</v>
          </cell>
        </row>
        <row r="45">
          <cell r="A45" t="str">
            <v>AFDR</v>
          </cell>
          <cell r="B45" t="str">
            <v>1017-6772</v>
          </cell>
          <cell r="C45" t="str">
            <v>1467-8268</v>
          </cell>
          <cell r="D45" t="str">
            <v>AFRICAN DEVELOPMENT REVIEW</v>
          </cell>
          <cell r="E45" t="str">
            <v/>
          </cell>
          <cell r="F45" t="str">
            <v>10.1111/(ISSN)1467-8268</v>
          </cell>
          <cell r="G45" t="str">
            <v>https://onlinelibrary.wiley.com/journal/14678268</v>
          </cell>
          <cell r="H45" t="str">
            <v>Social &amp; Behavioral Sciences</v>
          </cell>
          <cell r="I45" t="str">
            <v>General &amp; Introductory Development Studies</v>
          </cell>
          <cell r="J45" t="str">
            <v>Online</v>
          </cell>
          <cell r="K45" t="str">
            <v>E-only title.</v>
          </cell>
          <cell r="L45" t="str">
            <v>Yes</v>
          </cell>
          <cell r="M45" t="str">
            <v>Yes</v>
          </cell>
          <cell r="N45" t="str">
            <v>Full Collection</v>
          </cell>
          <cell r="O45" t="str">
            <v/>
          </cell>
          <cell r="P45" t="str">
            <v>SSH Collection</v>
          </cell>
          <cell r="Q45" t="str">
            <v/>
          </cell>
          <cell r="R45" t="str">
            <v/>
          </cell>
          <cell r="S45" t="str">
            <v>R4L Collection</v>
          </cell>
          <cell r="T45" t="str">
            <v>1997</v>
          </cell>
          <cell r="U45" t="str">
            <v>9</v>
          </cell>
          <cell r="V45" t="str">
            <v>34</v>
          </cell>
          <cell r="W45" t="str">
            <v>4</v>
          </cell>
        </row>
        <row r="46">
          <cell r="A46" t="str">
            <v>AJE</v>
          </cell>
          <cell r="B46" t="str">
            <v>0141-6707</v>
          </cell>
          <cell r="C46" t="str">
            <v>1365-2028</v>
          </cell>
          <cell r="D46" t="str">
            <v>AFRICAN JOURNAL OF ECOLOGY</v>
          </cell>
          <cell r="E46" t="str">
            <v/>
          </cell>
          <cell r="F46" t="str">
            <v>10.1111/(ISSN)1365-2028</v>
          </cell>
          <cell r="G46" t="str">
            <v>https://onlinelibrary.wiley.com/journal/13652028</v>
          </cell>
          <cell r="H46" t="str">
            <v>Life Sciences</v>
          </cell>
          <cell r="I46" t="str">
            <v>Ecology &amp; Organismal Biology</v>
          </cell>
          <cell r="J46" t="str">
            <v>Online</v>
          </cell>
          <cell r="K46" t="str">
            <v>E-only title</v>
          </cell>
          <cell r="L46" t="str">
            <v>Yes</v>
          </cell>
          <cell r="M46" t="str">
            <v>Yes</v>
          </cell>
          <cell r="N46" t="str">
            <v>Full Collection</v>
          </cell>
          <cell r="O46" t="str">
            <v>STM Collection</v>
          </cell>
          <cell r="P46" t="str">
            <v/>
          </cell>
          <cell r="Q46" t="str">
            <v/>
          </cell>
          <cell r="R46" t="str">
            <v/>
          </cell>
          <cell r="S46" t="str">
            <v>R4L Collection</v>
          </cell>
          <cell r="T46" t="str">
            <v>1997</v>
          </cell>
          <cell r="U46" t="str">
            <v>35</v>
          </cell>
          <cell r="V46" t="str">
            <v>60</v>
          </cell>
          <cell r="W46" t="str">
            <v>4</v>
          </cell>
        </row>
        <row r="47">
          <cell r="A47" t="str">
            <v>AB</v>
          </cell>
          <cell r="B47" t="str">
            <v>0096-140X</v>
          </cell>
          <cell r="C47" t="str">
            <v>1098-2337</v>
          </cell>
          <cell r="D47" t="str">
            <v>AGGRESSIVE BEHAVIOR</v>
          </cell>
          <cell r="E47" t="str">
            <v/>
          </cell>
          <cell r="F47" t="str">
            <v>10.1002/(ISSN)1098-2337</v>
          </cell>
          <cell r="G47" t="str">
            <v>https://onlinelibrary.wiley.com/journal/10982337</v>
          </cell>
          <cell r="H47" t="str">
            <v>Psychology</v>
          </cell>
          <cell r="I47" t="str">
            <v>Brain &amp; Behavior: Physiological Psychology</v>
          </cell>
          <cell r="J47" t="str">
            <v>Print &amp; Online</v>
          </cell>
        </row>
        <row r="47">
          <cell r="M47" t="str">
            <v>Yes</v>
          </cell>
          <cell r="N47" t="str">
            <v>Full Collection</v>
          </cell>
          <cell r="O47" t="str">
            <v>STM Collection</v>
          </cell>
          <cell r="P47" t="str">
            <v/>
          </cell>
          <cell r="Q47" t="str">
            <v/>
          </cell>
          <cell r="R47" t="str">
            <v/>
          </cell>
          <cell r="S47" t="str">
            <v>R4L Collection</v>
          </cell>
          <cell r="T47" t="str">
            <v>1996</v>
          </cell>
          <cell r="U47" t="str">
            <v>22</v>
          </cell>
          <cell r="V47" t="str">
            <v>48</v>
          </cell>
          <cell r="W47" t="str">
            <v>6</v>
          </cell>
        </row>
        <row r="48">
          <cell r="A48" t="str">
            <v>AGR</v>
          </cell>
          <cell r="B48" t="str">
            <v>0742-4477</v>
          </cell>
          <cell r="C48" t="str">
            <v>1520-6297</v>
          </cell>
          <cell r="D48" t="str">
            <v>AGRIBUSINESS : AN INTERNATIONAL JOURNAL</v>
          </cell>
          <cell r="E48" t="str">
            <v/>
          </cell>
          <cell r="F48" t="str">
            <v>10.1002/(ISSN)1520-6297</v>
          </cell>
          <cell r="G48" t="str">
            <v>https://onlinelibrary.wiley.com/journal/15206297</v>
          </cell>
          <cell r="H48" t="str">
            <v>Agriculture, Aquaculture &amp; Food Science</v>
          </cell>
          <cell r="I48" t="str">
            <v>Agricultural Economics &amp; Resource Management</v>
          </cell>
          <cell r="J48" t="str">
            <v>Print &amp; Online</v>
          </cell>
        </row>
        <row r="48">
          <cell r="M48" t="str">
            <v>Yes</v>
          </cell>
          <cell r="N48" t="str">
            <v>Full Collection</v>
          </cell>
          <cell r="O48" t="str">
            <v/>
          </cell>
          <cell r="P48" t="str">
            <v>SSH Collection</v>
          </cell>
          <cell r="Q48" t="str">
            <v/>
          </cell>
          <cell r="R48" t="str">
            <v/>
          </cell>
          <cell r="S48" t="str">
            <v>R4L Collection</v>
          </cell>
          <cell r="T48" t="str">
            <v>1996</v>
          </cell>
          <cell r="U48" t="str">
            <v>12</v>
          </cell>
          <cell r="V48" t="str">
            <v>38</v>
          </cell>
          <cell r="W48" t="str">
            <v>4</v>
          </cell>
        </row>
        <row r="49">
          <cell r="A49" t="str">
            <v>AFE</v>
          </cell>
          <cell r="B49" t="str">
            <v>1461-9555</v>
          </cell>
          <cell r="C49" t="str">
            <v>1461-9563</v>
          </cell>
          <cell r="D49" t="str">
            <v>AGRICULTURAL AND FOREST ENTOMOLOGY</v>
          </cell>
          <cell r="E49" t="str">
            <v/>
          </cell>
          <cell r="F49" t="str">
            <v>10.1111/(ISSN)1461-9563</v>
          </cell>
          <cell r="G49" t="str">
            <v>https://onlinelibrary.wiley.com/journal/14619563</v>
          </cell>
          <cell r="H49" t="str">
            <v>Life Sciences</v>
          </cell>
          <cell r="I49" t="str">
            <v>Entomology</v>
          </cell>
          <cell r="J49" t="str">
            <v>Print &amp; Online</v>
          </cell>
        </row>
        <row r="49">
          <cell r="M49" t="str">
            <v>Yes</v>
          </cell>
          <cell r="N49" t="str">
            <v>Full Collection</v>
          </cell>
          <cell r="O49" t="str">
            <v>STM Collection</v>
          </cell>
          <cell r="P49" t="str">
            <v/>
          </cell>
          <cell r="Q49" t="str">
            <v/>
          </cell>
          <cell r="R49" t="str">
            <v/>
          </cell>
          <cell r="S49" t="str">
            <v>R4L Collection</v>
          </cell>
          <cell r="T49" t="str">
            <v>1999</v>
          </cell>
          <cell r="U49" t="str">
            <v>1</v>
          </cell>
          <cell r="V49" t="str">
            <v>24</v>
          </cell>
          <cell r="W49" t="str">
            <v>4</v>
          </cell>
        </row>
        <row r="50">
          <cell r="A50" t="str">
            <v>AGEC</v>
          </cell>
          <cell r="B50" t="str">
            <v>0169-5150</v>
          </cell>
          <cell r="C50" t="str">
            <v>1574-0862</v>
          </cell>
          <cell r="D50" t="str">
            <v>AGRICULTURAL ECONOMICS</v>
          </cell>
          <cell r="E50" t="str">
            <v/>
          </cell>
          <cell r="F50" t="str">
            <v>10.1111/(ISSN)1574-0862</v>
          </cell>
          <cell r="G50" t="str">
            <v>https://onlinelibrary.wiley.com/journal/15740862</v>
          </cell>
          <cell r="H50" t="str">
            <v>Agriculture, Aquaculture &amp; Food Science</v>
          </cell>
          <cell r="I50" t="str">
            <v>Agricultural Economics &amp; Resource Management</v>
          </cell>
          <cell r="J50" t="str">
            <v>Online</v>
          </cell>
          <cell r="K50" t="str">
            <v>E-only title</v>
          </cell>
          <cell r="L50" t="str">
            <v>Yes</v>
          </cell>
          <cell r="M50" t="str">
            <v>Yes</v>
          </cell>
          <cell r="N50" t="str">
            <v>Full Collection</v>
          </cell>
          <cell r="O50" t="str">
            <v/>
          </cell>
          <cell r="P50" t="str">
            <v>SSH Collection</v>
          </cell>
          <cell r="Q50" t="str">
            <v/>
          </cell>
          <cell r="R50" t="str">
            <v/>
          </cell>
          <cell r="S50" t="str">
            <v>R4L Collection</v>
          </cell>
          <cell r="T50" t="str">
            <v>2000</v>
          </cell>
          <cell r="U50" t="str">
            <v>22</v>
          </cell>
          <cell r="V50" t="str">
            <v>53</v>
          </cell>
          <cell r="W50" t="str">
            <v>6</v>
          </cell>
        </row>
        <row r="51">
          <cell r="A51" t="str">
            <v>AGJ2</v>
          </cell>
          <cell r="B51" t="str">
            <v/>
          </cell>
          <cell r="C51" t="str">
            <v>1435-0645</v>
          </cell>
          <cell r="D51" t="str">
            <v>AGRONOMY JOURNAL</v>
          </cell>
          <cell r="E51" t="str">
            <v/>
          </cell>
          <cell r="F51" t="str">
            <v>10.1002/(ISSN)1435-0645</v>
          </cell>
          <cell r="G51" t="str">
            <v>https://onlinelibrary.wiley.com/journal/14350645</v>
          </cell>
          <cell r="H51" t="str">
            <v>Agriculture, Aquaculture &amp; Food Science</v>
          </cell>
          <cell r="I51" t="str">
            <v>Crops</v>
          </cell>
          <cell r="J51" t="str">
            <v>Online</v>
          </cell>
          <cell r="K51" t="str">
            <v>2020 take over - e-only title</v>
          </cell>
        </row>
        <row r="51">
          <cell r="M51" t="str">
            <v>Yes</v>
          </cell>
          <cell r="N51" t="str">
            <v/>
          </cell>
          <cell r="O51" t="str">
            <v/>
          </cell>
          <cell r="P51" t="str">
            <v/>
          </cell>
          <cell r="Q51" t="str">
            <v/>
          </cell>
          <cell r="R51" t="str">
            <v>Not in any Standard Collection</v>
          </cell>
          <cell r="S51" t="str">
            <v>R4L Collection</v>
          </cell>
          <cell r="T51" t="str">
            <v>1997</v>
          </cell>
          <cell r="U51" t="str">
            <v>89</v>
          </cell>
          <cell r="V51" t="str">
            <v>114</v>
          </cell>
          <cell r="W51" t="str">
            <v>6</v>
          </cell>
        </row>
        <row r="52">
          <cell r="A52" t="str">
            <v>AIC</v>
          </cell>
          <cell r="B52" t="str">
            <v>0001-1541</v>
          </cell>
          <cell r="C52" t="str">
            <v>1547-5905</v>
          </cell>
          <cell r="D52" t="str">
            <v>AICHE JOURNAL</v>
          </cell>
          <cell r="E52" t="str">
            <v/>
          </cell>
          <cell r="F52" t="str">
            <v>10.1002/(ISSN)1547-5905</v>
          </cell>
          <cell r="G52" t="str">
            <v>https://onlinelibrary.wiley.com/journal/15475905</v>
          </cell>
          <cell r="H52" t="str">
            <v>Chemistry</v>
          </cell>
          <cell r="I52" t="str">
            <v>General &amp; Introductory Chemical Engineering</v>
          </cell>
          <cell r="J52" t="str">
            <v>Print &amp; Online</v>
          </cell>
        </row>
        <row r="52">
          <cell r="M52" t="str">
            <v>Yes</v>
          </cell>
          <cell r="N52" t="str">
            <v>Full Collection</v>
          </cell>
          <cell r="O52" t="str">
            <v>STM Collection</v>
          </cell>
          <cell r="P52" t="str">
            <v/>
          </cell>
          <cell r="Q52" t="str">
            <v/>
          </cell>
          <cell r="R52" t="str">
            <v/>
          </cell>
          <cell r="S52" t="str">
            <v>R4L Collection</v>
          </cell>
          <cell r="T52" t="str">
            <v>1998</v>
          </cell>
          <cell r="U52" t="str">
            <v>44</v>
          </cell>
          <cell r="V52" t="str">
            <v>68</v>
          </cell>
          <cell r="W52" t="str">
            <v>12</v>
          </cell>
        </row>
        <row r="53">
          <cell r="A53" t="str">
            <v>ADAW</v>
          </cell>
          <cell r="B53" t="str">
            <v>1042-1394</v>
          </cell>
          <cell r="C53" t="str">
            <v>1556-7591</v>
          </cell>
          <cell r="D53" t="str">
            <v>ALCOHOLISM &amp; DRUG ABUSE WEEKLY</v>
          </cell>
          <cell r="E53" t="str">
            <v/>
          </cell>
          <cell r="F53" t="str">
            <v>10.1002/(ISSN)1556-7591</v>
          </cell>
          <cell r="G53" t="str">
            <v>https://onlinelibrary.wiley.com/journal/15567591</v>
          </cell>
          <cell r="H53" t="str">
            <v>Nursing, Dentistry &amp; Healthcare</v>
          </cell>
          <cell r="I53" t="str">
            <v>Addiction</v>
          </cell>
          <cell r="J53" t="str">
            <v>Print &amp; Online</v>
          </cell>
        </row>
        <row r="53">
          <cell r="M53" t="str">
            <v>Yes</v>
          </cell>
          <cell r="N53" t="str">
            <v>Full Collection</v>
          </cell>
          <cell r="O53" t="str">
            <v/>
          </cell>
          <cell r="P53" t="str">
            <v>SSH Collection</v>
          </cell>
          <cell r="Q53" t="str">
            <v>Medicine &amp; Nursing Collection</v>
          </cell>
          <cell r="R53" t="str">
            <v/>
          </cell>
          <cell r="S53" t="str">
            <v>R4L Collection</v>
          </cell>
          <cell r="T53" t="str">
            <v>2005</v>
          </cell>
          <cell r="U53" t="str">
            <v>17</v>
          </cell>
          <cell r="V53" t="str">
            <v>34</v>
          </cell>
          <cell r="W53" t="str">
            <v>48</v>
          </cell>
        </row>
        <row r="54">
          <cell r="A54" t="str">
            <v>ACER</v>
          </cell>
          <cell r="B54" t="str">
            <v>0145-6008</v>
          </cell>
          <cell r="C54" t="str">
            <v>1530-0277</v>
          </cell>
          <cell r="D54" t="str">
            <v>ALCOHOLISM: CLINICAL &amp; EXPERIMENTAL RESEARCH</v>
          </cell>
          <cell r="E54" t="str">
            <v/>
          </cell>
          <cell r="F54" t="str">
            <v>10.1111/(ISSN)1530-0277</v>
          </cell>
          <cell r="G54" t="str">
            <v>https://onlinelibrary.wiley.com/journal/15300277</v>
          </cell>
          <cell r="H54" t="str">
            <v>Nursing, Dentistry &amp; Healthcare</v>
          </cell>
          <cell r="I54" t="str">
            <v>Alcoholism</v>
          </cell>
          <cell r="J54" t="str">
            <v>Online</v>
          </cell>
          <cell r="K54" t="str">
            <v>E-only title</v>
          </cell>
          <cell r="L54" t="str">
            <v>Yes</v>
          </cell>
          <cell r="M54" t="str">
            <v>Yes</v>
          </cell>
          <cell r="N54" t="str">
            <v>Full Collection</v>
          </cell>
          <cell r="O54" t="str">
            <v>STM Collection</v>
          </cell>
          <cell r="P54" t="str">
            <v/>
          </cell>
          <cell r="Q54" t="str">
            <v>Medicine &amp; Nursing Collection</v>
          </cell>
          <cell r="R54" t="str">
            <v/>
          </cell>
          <cell r="S54" t="str">
            <v>R4L Collection</v>
          </cell>
          <cell r="T54" t="str">
            <v>1997</v>
          </cell>
          <cell r="U54" t="str">
            <v>21</v>
          </cell>
          <cell r="V54" t="str">
            <v>46</v>
          </cell>
          <cell r="W54" t="str">
            <v>12</v>
          </cell>
        </row>
        <row r="55">
          <cell r="A55" t="str">
            <v>APT</v>
          </cell>
          <cell r="B55" t="str">
            <v>0269-2813</v>
          </cell>
          <cell r="C55" t="str">
            <v>1365-2036</v>
          </cell>
          <cell r="D55" t="str">
            <v>ALIMENTARY PHARMACOLOGY &amp; THERAPEUTICS</v>
          </cell>
          <cell r="E55" t="str">
            <v/>
          </cell>
          <cell r="F55" t="str">
            <v>10.1111/(ISSN)1365-2036</v>
          </cell>
          <cell r="G55" t="str">
            <v>https://onlinelibrary.wiley.com/journal/13652036</v>
          </cell>
          <cell r="H55" t="str">
            <v>Medicine</v>
          </cell>
          <cell r="I55" t="str">
            <v>Gastroenterology &amp; Hepatology</v>
          </cell>
          <cell r="J55" t="str">
            <v>Online</v>
          </cell>
          <cell r="K55" t="str">
            <v>E-only title</v>
          </cell>
          <cell r="L55" t="str">
            <v>Yes</v>
          </cell>
          <cell r="M55" t="str">
            <v>Yes</v>
          </cell>
          <cell r="N55" t="str">
            <v>Full Collection</v>
          </cell>
          <cell r="O55" t="str">
            <v>STM Collection</v>
          </cell>
          <cell r="P55" t="str">
            <v/>
          </cell>
          <cell r="Q55" t="str">
            <v>Medicine &amp; Nursing Collection</v>
          </cell>
          <cell r="R55" t="str">
            <v/>
          </cell>
          <cell r="S55" t="str">
            <v>R4L Collection</v>
          </cell>
          <cell r="T55" t="str">
            <v>1997</v>
          </cell>
          <cell r="U55" t="str">
            <v>11</v>
          </cell>
          <cell r="V55" t="str">
            <v>55-56</v>
          </cell>
          <cell r="W55" t="str">
            <v>24</v>
          </cell>
        </row>
        <row r="56">
          <cell r="A56" t="str">
            <v>ALL</v>
          </cell>
          <cell r="B56" t="str">
            <v>0105-4538</v>
          </cell>
          <cell r="C56" t="str">
            <v>1398-9995</v>
          </cell>
          <cell r="D56" t="str">
            <v>ALLERGY</v>
          </cell>
          <cell r="E56" t="str">
            <v/>
          </cell>
          <cell r="F56" t="str">
            <v>10.1111/(ISSN)1398-9995</v>
          </cell>
          <cell r="G56" t="str">
            <v>https://onlinelibrary.wiley.com/journal/13989995</v>
          </cell>
          <cell r="H56" t="str">
            <v>Medicine</v>
          </cell>
          <cell r="I56" t="str">
            <v>Allergy &amp; Clinical Immunology</v>
          </cell>
          <cell r="J56" t="str">
            <v>Print &amp; Online</v>
          </cell>
        </row>
        <row r="56">
          <cell r="L56" t="str">
            <v>Yes</v>
          </cell>
          <cell r="M56" t="str">
            <v>Yes</v>
          </cell>
          <cell r="N56" t="str">
            <v>Full Collection</v>
          </cell>
          <cell r="O56" t="str">
            <v>STM Collection</v>
          </cell>
          <cell r="P56" t="str">
            <v/>
          </cell>
          <cell r="Q56" t="str">
            <v>Medicine &amp; Nursing Collection</v>
          </cell>
          <cell r="R56" t="str">
            <v/>
          </cell>
          <cell r="S56" t="str">
            <v>R4L Collection</v>
          </cell>
          <cell r="T56" t="str">
            <v>1997</v>
          </cell>
          <cell r="U56" t="str">
            <v>52</v>
          </cell>
          <cell r="V56" t="str">
            <v>77</v>
          </cell>
          <cell r="W56" t="str">
            <v>12</v>
          </cell>
        </row>
        <row r="57">
          <cell r="A57" t="str">
            <v>ALT</v>
          </cell>
          <cell r="B57" t="str">
            <v>1549-4373</v>
          </cell>
          <cell r="C57" t="str">
            <v>1549-4381</v>
          </cell>
          <cell r="D57" t="str">
            <v>ALTERNATIVES TO THE HIGH COST OF LITIGATION</v>
          </cell>
          <cell r="E57" t="str">
            <v/>
          </cell>
          <cell r="F57" t="str">
            <v>10.1002/(ISSN)1549-4381</v>
          </cell>
          <cell r="G57" t="str">
            <v>https://onlinelibrary.wiley.com/journal/15494381</v>
          </cell>
          <cell r="H57" t="str">
            <v>Law &amp; Criminology</v>
          </cell>
          <cell r="I57" t="str">
            <v>Arbitration &amp; Mediation</v>
          </cell>
          <cell r="J57" t="str">
            <v>Print &amp; Online</v>
          </cell>
        </row>
        <row r="57">
          <cell r="M57" t="str">
            <v>Yes</v>
          </cell>
          <cell r="N57" t="str">
            <v>Full Collection</v>
          </cell>
          <cell r="O57" t="str">
            <v/>
          </cell>
          <cell r="P57" t="str">
            <v>SSH Collection</v>
          </cell>
          <cell r="Q57" t="str">
            <v/>
          </cell>
          <cell r="R57" t="str">
            <v/>
          </cell>
          <cell r="S57" t="str">
            <v>R4L Collection</v>
          </cell>
          <cell r="T57" t="str">
            <v>1996</v>
          </cell>
          <cell r="U57" t="str">
            <v>15</v>
          </cell>
          <cell r="V57" t="str">
            <v>40</v>
          </cell>
          <cell r="W57" t="str">
            <v>11</v>
          </cell>
        </row>
        <row r="58">
          <cell r="A58" t="str">
            <v>ALZ</v>
          </cell>
          <cell r="B58" t="str">
            <v>1552-5260</v>
          </cell>
          <cell r="C58" t="str">
            <v>1552-5279</v>
          </cell>
          <cell r="D58" t="str">
            <v>ALZHEIMER'S &amp; DEMENTIA</v>
          </cell>
          <cell r="E58" t="str">
            <v/>
          </cell>
          <cell r="F58" t="str">
            <v>10.1002/(ISSN)1552-5279</v>
          </cell>
          <cell r="G58" t="str">
            <v>https://onlinelibrary.wiley.com/journal/15525279</v>
          </cell>
          <cell r="H58" t="str">
            <v>Medicine</v>
          </cell>
          <cell r="I58" t="str">
            <v>Neurology</v>
          </cell>
          <cell r="J58" t="str">
            <v>Print &amp; Online</v>
          </cell>
          <cell r="K58" t="str">
            <v>2020 take over</v>
          </cell>
        </row>
        <row r="58">
          <cell r="M58" t="str">
            <v>Yes</v>
          </cell>
          <cell r="N58" t="str">
            <v/>
          </cell>
          <cell r="O58" t="str">
            <v/>
          </cell>
          <cell r="P58" t="str">
            <v/>
          </cell>
          <cell r="Q58" t="str">
            <v/>
          </cell>
          <cell r="R58" t="str">
            <v>Not in any Standard Collection</v>
          </cell>
          <cell r="S58" t="str">
            <v>R4L Collection</v>
          </cell>
          <cell r="T58" t="str">
            <v>2005</v>
          </cell>
          <cell r="U58" t="str">
            <v>1</v>
          </cell>
          <cell r="V58" t="str">
            <v>18</v>
          </cell>
          <cell r="W58" t="str">
            <v>12</v>
          </cell>
        </row>
        <row r="59">
          <cell r="A59" t="str">
            <v>AMAN</v>
          </cell>
          <cell r="B59" t="str">
            <v>0002-7294</v>
          </cell>
          <cell r="C59" t="str">
            <v>1548-1433</v>
          </cell>
          <cell r="D59" t="str">
            <v>AMERICAN ANTHROPOLOGIST</v>
          </cell>
          <cell r="E59" t="str">
            <v/>
          </cell>
          <cell r="F59" t="str">
            <v>10.1111/(ISSN)1548-1433</v>
          </cell>
          <cell r="G59" t="str">
            <v>https://anthrosource.onlinelibrary.wiley.com/journal/15481433</v>
          </cell>
          <cell r="H59" t="str">
            <v>Social &amp; Behavioral Sciences</v>
          </cell>
          <cell r="I59" t="str">
            <v>General &amp; Introductory Anthropology</v>
          </cell>
          <cell r="J59" t="str">
            <v>Print &amp; Online</v>
          </cell>
        </row>
        <row r="59">
          <cell r="M59" t="str">
            <v>Yes</v>
          </cell>
          <cell r="N59" t="str">
            <v>Full Collection</v>
          </cell>
          <cell r="O59" t="str">
            <v/>
          </cell>
          <cell r="P59" t="str">
            <v>SSH Collection</v>
          </cell>
          <cell r="Q59" t="str">
            <v/>
          </cell>
          <cell r="R59" t="str">
            <v/>
          </cell>
          <cell r="S59" t="str">
            <v>R4L Collection</v>
          </cell>
          <cell r="T59" t="str">
            <v>1997</v>
          </cell>
          <cell r="U59" t="str">
            <v>99</v>
          </cell>
          <cell r="V59" t="str">
            <v>124</v>
          </cell>
          <cell r="W59" t="str">
            <v>4</v>
          </cell>
        </row>
        <row r="60">
          <cell r="A60" t="str">
            <v>ABLJ</v>
          </cell>
          <cell r="B60" t="str">
            <v>0002-7766</v>
          </cell>
          <cell r="C60" t="str">
            <v>1744-1714</v>
          </cell>
          <cell r="D60" t="str">
            <v>AMERICAN BUSINESS LAW JOURNAL</v>
          </cell>
          <cell r="E60" t="str">
            <v/>
          </cell>
          <cell r="F60" t="str">
            <v>10.1111/(ISSN)1744-1714</v>
          </cell>
          <cell r="G60" t="str">
            <v>https://onlinelibrary.wiley.com/journal/17441714</v>
          </cell>
          <cell r="H60" t="str">
            <v>Law &amp; Criminology</v>
          </cell>
          <cell r="I60" t="str">
            <v>Commercial Law</v>
          </cell>
          <cell r="J60" t="str">
            <v>Print &amp; Online</v>
          </cell>
        </row>
        <row r="60">
          <cell r="M60" t="str">
            <v>Yes</v>
          </cell>
          <cell r="N60" t="str">
            <v>Full Collection</v>
          </cell>
          <cell r="O60" t="str">
            <v/>
          </cell>
          <cell r="P60" t="str">
            <v>SSH Collection</v>
          </cell>
          <cell r="Q60" t="str">
            <v/>
          </cell>
          <cell r="R60" t="str">
            <v/>
          </cell>
          <cell r="S60" t="str">
            <v>R4L Collection</v>
          </cell>
          <cell r="T60" t="str">
            <v>1997</v>
          </cell>
          <cell r="U60" t="str">
            <v>34</v>
          </cell>
          <cell r="V60" t="str">
            <v>59</v>
          </cell>
          <cell r="W60" t="str">
            <v>4</v>
          </cell>
        </row>
        <row r="61">
          <cell r="A61" t="str">
            <v>AMET</v>
          </cell>
          <cell r="B61" t="str">
            <v>0094-0496</v>
          </cell>
          <cell r="C61" t="str">
            <v>1548-1425</v>
          </cell>
          <cell r="D61" t="str">
            <v>AMERICAN ETHNOLOGIST</v>
          </cell>
          <cell r="E61" t="str">
            <v/>
          </cell>
          <cell r="F61" t="str">
            <v>10.1111/(ISSN)1548-1425</v>
          </cell>
          <cell r="G61" t="str">
            <v>https://anthrosource.onlinelibrary.wiley.com/journal/15481425</v>
          </cell>
          <cell r="H61" t="str">
            <v>Social &amp; Behavioral Sciences</v>
          </cell>
          <cell r="I61" t="str">
            <v>Anthropological Theory &amp; Methods/Ethnography</v>
          </cell>
          <cell r="J61" t="str">
            <v>Print &amp; Online</v>
          </cell>
        </row>
        <row r="61">
          <cell r="M61" t="str">
            <v>Yes</v>
          </cell>
          <cell r="N61" t="str">
            <v>Full Collection</v>
          </cell>
          <cell r="O61" t="str">
            <v/>
          </cell>
          <cell r="P61" t="str">
            <v>SSH Collection</v>
          </cell>
          <cell r="Q61" t="str">
            <v/>
          </cell>
          <cell r="R61" t="str">
            <v/>
          </cell>
          <cell r="S61" t="str">
            <v>R4L Collection</v>
          </cell>
          <cell r="T61" t="str">
            <v>1997</v>
          </cell>
          <cell r="U61" t="str">
            <v>24</v>
          </cell>
          <cell r="V61" t="str">
            <v>49</v>
          </cell>
          <cell r="W61" t="str">
            <v>4</v>
          </cell>
        </row>
        <row r="62">
          <cell r="A62" t="str">
            <v>AJAE</v>
          </cell>
          <cell r="B62" t="str">
            <v>0002-9092</v>
          </cell>
          <cell r="C62" t="str">
            <v>1467-8276</v>
          </cell>
          <cell r="D62" t="str">
            <v>AMERICAN JOURNAL OF AGRICULTURAL ECONOMICS</v>
          </cell>
          <cell r="E62" t="str">
            <v/>
          </cell>
          <cell r="F62" t="str">
            <v>10.1111/(ISSN)1467-8276</v>
          </cell>
          <cell r="G62" t="str">
            <v>https://onlinelibrary.wiley.com/journal/14678276</v>
          </cell>
          <cell r="H62" t="str">
            <v>Agriculture, Aquaculture &amp; Food Science</v>
          </cell>
          <cell r="I62" t="str">
            <v>Agricultural Economics &amp; Resource Management</v>
          </cell>
          <cell r="J62" t="str">
            <v>Print &amp; Online</v>
          </cell>
          <cell r="K62" t="str">
            <v>2020 take over</v>
          </cell>
        </row>
        <row r="62">
          <cell r="M62" t="str">
            <v>Yes</v>
          </cell>
          <cell r="N62" t="str">
            <v>Full Collection</v>
          </cell>
        </row>
        <row r="62">
          <cell r="P62" t="str">
            <v>SSH Collection</v>
          </cell>
          <cell r="Q62" t="str">
            <v/>
          </cell>
        </row>
        <row r="62">
          <cell r="S62" t="str">
            <v>R4L Collection</v>
          </cell>
          <cell r="T62" t="str">
            <v>1997</v>
          </cell>
          <cell r="U62" t="str">
            <v>79</v>
          </cell>
          <cell r="V62" t="str">
            <v>104</v>
          </cell>
          <cell r="W62" t="str">
            <v>5</v>
          </cell>
        </row>
        <row r="63">
          <cell r="A63" t="str">
            <v>AJB2</v>
          </cell>
          <cell r="B63" t="str">
            <v/>
          </cell>
          <cell r="C63" t="str">
            <v>1537-2197</v>
          </cell>
          <cell r="D63" t="str">
            <v>AMERICAN JOURNAL OF BOTANY</v>
          </cell>
          <cell r="E63" t="str">
            <v/>
          </cell>
          <cell r="F63" t="str">
            <v>10.1002/(ISSN)1537-2197</v>
          </cell>
          <cell r="G63" t="str">
            <v>https://onlinelibrary.wiley.com/journal/15372197</v>
          </cell>
          <cell r="H63" t="str">
            <v>Life Sciences</v>
          </cell>
          <cell r="I63" t="str">
            <v>Plant Science</v>
          </cell>
          <cell r="J63" t="str">
            <v>Online</v>
          </cell>
          <cell r="K63" t="str">
            <v>E-only title</v>
          </cell>
          <cell r="L63" t="str">
            <v>Yes</v>
          </cell>
          <cell r="M63" t="str">
            <v>Yes</v>
          </cell>
          <cell r="N63" t="str">
            <v>Full Collection</v>
          </cell>
          <cell r="O63" t="str">
            <v>STM Collection</v>
          </cell>
          <cell r="P63" t="str">
            <v/>
          </cell>
          <cell r="Q63" t="str">
            <v/>
          </cell>
        </row>
        <row r="63">
          <cell r="S63" t="str">
            <v>R4L Collection</v>
          </cell>
          <cell r="T63" t="str">
            <v>1996</v>
          </cell>
          <cell r="U63" t="str">
            <v>84</v>
          </cell>
          <cell r="V63" t="str">
            <v>109</v>
          </cell>
          <cell r="W63" t="str">
            <v>12</v>
          </cell>
        </row>
        <row r="64">
          <cell r="A64" t="str">
            <v>AJCP</v>
          </cell>
          <cell r="B64" t="str">
            <v>0091-0562</v>
          </cell>
          <cell r="C64" t="str">
            <v>1573-2770</v>
          </cell>
          <cell r="D64" t="str">
            <v>AMERICAN JOURNAL OF COMMUNITY PSYCHOLOGY</v>
          </cell>
          <cell r="E64" t="str">
            <v/>
          </cell>
          <cell r="F64" t="str">
            <v>10.1002/(ISSN)1573-2770</v>
          </cell>
          <cell r="G64" t="str">
            <v>https://onlinelibrary.wiley.com/journal/15732770</v>
          </cell>
          <cell r="H64" t="str">
            <v>Psychology</v>
          </cell>
          <cell r="I64" t="str">
            <v>General Psychology</v>
          </cell>
          <cell r="J64" t="str">
            <v>Print &amp; Online</v>
          </cell>
        </row>
        <row r="64">
          <cell r="M64" t="str">
            <v>Yes</v>
          </cell>
          <cell r="N64" t="str">
            <v>Full Collection</v>
          </cell>
          <cell r="O64" t="str">
            <v/>
          </cell>
          <cell r="P64" t="str">
            <v>SSH Collection</v>
          </cell>
          <cell r="Q64" t="str">
            <v>Medicine &amp; Nursing Collection</v>
          </cell>
        </row>
        <row r="64">
          <cell r="S64" t="str">
            <v>R4L Collection</v>
          </cell>
          <cell r="T64" t="str">
            <v>1997</v>
          </cell>
          <cell r="U64" t="str">
            <v>25</v>
          </cell>
          <cell r="V64" t="str">
            <v>69-70</v>
          </cell>
          <cell r="W64" t="str">
            <v>4</v>
          </cell>
        </row>
        <row r="65">
          <cell r="A65" t="str">
            <v>AJES</v>
          </cell>
          <cell r="B65" t="str">
            <v>0002-9246</v>
          </cell>
          <cell r="C65" t="str">
            <v>1536-7150</v>
          </cell>
          <cell r="D65" t="str">
            <v>THE AMERICAN JOURNAL OF ECONOMICS AND SOCIOLOGY</v>
          </cell>
          <cell r="E65" t="str">
            <v/>
          </cell>
          <cell r="F65" t="str">
            <v>10.1111/(ISSN)1536-7150</v>
          </cell>
          <cell r="G65" t="str">
            <v>https://onlinelibrary.wiley.com/journal/15367150</v>
          </cell>
          <cell r="H65" t="str">
            <v>Business, Economics, Finance &amp; Accounting</v>
          </cell>
          <cell r="I65" t="str">
            <v>Economic History</v>
          </cell>
          <cell r="J65" t="str">
            <v>Print &amp; Online</v>
          </cell>
        </row>
        <row r="65">
          <cell r="M65" t="str">
            <v>Yes</v>
          </cell>
          <cell r="N65" t="str">
            <v>Full Collection</v>
          </cell>
          <cell r="O65" t="str">
            <v/>
          </cell>
          <cell r="P65" t="str">
            <v>SSH Collection</v>
          </cell>
          <cell r="Q65" t="str">
            <v/>
          </cell>
          <cell r="R65" t="str">
            <v/>
          </cell>
          <cell r="S65" t="str">
            <v>R4L Collection</v>
          </cell>
          <cell r="T65" t="str">
            <v>1997</v>
          </cell>
          <cell r="U65" t="str">
            <v>56</v>
          </cell>
          <cell r="V65" t="str">
            <v>81</v>
          </cell>
          <cell r="W65" t="str">
            <v>5</v>
          </cell>
        </row>
        <row r="66">
          <cell r="A66" t="str">
            <v>AJH</v>
          </cell>
          <cell r="B66" t="str">
            <v>0361-8609</v>
          </cell>
          <cell r="C66" t="str">
            <v>1096-8652</v>
          </cell>
          <cell r="D66" t="str">
            <v>AMERICAN JOURNAL OF HEMATOLOGY</v>
          </cell>
          <cell r="E66" t="str">
            <v/>
          </cell>
          <cell r="F66" t="str">
            <v>10.1002/(ISSN)1096-8652</v>
          </cell>
          <cell r="G66" t="str">
            <v>https://onlinelibrary.wiley.com/journal/10968652</v>
          </cell>
          <cell r="H66" t="str">
            <v>Medicine</v>
          </cell>
          <cell r="I66" t="str">
            <v>Hematology</v>
          </cell>
          <cell r="J66" t="str">
            <v>Print &amp; Online</v>
          </cell>
        </row>
        <row r="66">
          <cell r="M66" t="str">
            <v>Yes</v>
          </cell>
          <cell r="N66" t="str">
            <v>Full Collection</v>
          </cell>
          <cell r="O66" t="str">
            <v>STM Collection</v>
          </cell>
          <cell r="P66" t="str">
            <v/>
          </cell>
          <cell r="Q66" t="str">
            <v>Medicine &amp; Nursing Collection</v>
          </cell>
          <cell r="R66" t="str">
            <v/>
          </cell>
          <cell r="S66" t="str">
            <v>R4L Collection</v>
          </cell>
          <cell r="T66" t="str">
            <v>1996</v>
          </cell>
          <cell r="U66" t="str">
            <v>51</v>
          </cell>
          <cell r="V66" t="str">
            <v>97</v>
          </cell>
          <cell r="W66" t="str">
            <v>12</v>
          </cell>
        </row>
        <row r="67">
          <cell r="A67" t="str">
            <v>AJHB</v>
          </cell>
          <cell r="B67" t="str">
            <v>1042-0533</v>
          </cell>
          <cell r="C67" t="str">
            <v>1520-6300</v>
          </cell>
          <cell r="D67" t="str">
            <v>AMERICAN JOURNAL OF HUMAN BIOLOGY</v>
          </cell>
          <cell r="E67" t="str">
            <v/>
          </cell>
          <cell r="F67" t="str">
            <v>10.1002/(ISSN)1520-6300</v>
          </cell>
          <cell r="G67" t="str">
            <v>https://onlinelibrary.wiley.com/journal/15206300</v>
          </cell>
          <cell r="H67" t="str">
            <v>Life Sciences</v>
          </cell>
          <cell r="I67" t="str">
            <v>Human Biology</v>
          </cell>
          <cell r="J67" t="str">
            <v>Online</v>
          </cell>
          <cell r="K67" t="str">
            <v>E-only title</v>
          </cell>
          <cell r="L67" t="str">
            <v>Yes</v>
          </cell>
          <cell r="M67" t="str">
            <v>Yes</v>
          </cell>
          <cell r="N67" t="str">
            <v>Full Collection</v>
          </cell>
          <cell r="O67" t="str">
            <v>STM Collection</v>
          </cell>
          <cell r="P67" t="str">
            <v/>
          </cell>
          <cell r="Q67" t="str">
            <v/>
          </cell>
          <cell r="R67" t="str">
            <v/>
          </cell>
          <cell r="S67" t="str">
            <v>R4L Collection</v>
          </cell>
          <cell r="T67" t="str">
            <v>1996</v>
          </cell>
          <cell r="U67" t="str">
            <v>8</v>
          </cell>
          <cell r="V67" t="str">
            <v>34</v>
          </cell>
          <cell r="W67" t="str">
            <v>12</v>
          </cell>
        </row>
        <row r="68">
          <cell r="A68" t="str">
            <v>AJIM</v>
          </cell>
          <cell r="B68" t="str">
            <v>0271-3586</v>
          </cell>
          <cell r="C68" t="str">
            <v>1097-0274</v>
          </cell>
          <cell r="D68" t="str">
            <v>AMERICAN JOURNAL OF INDUSTRIAL MEDICINE</v>
          </cell>
          <cell r="E68" t="str">
            <v/>
          </cell>
          <cell r="F68" t="str">
            <v>10.1002/(ISSN)1097-0274</v>
          </cell>
          <cell r="G68" t="str">
            <v>https://onlinelibrary.wiley.com/journal/10970274</v>
          </cell>
          <cell r="H68" t="str">
            <v>Nursing, Dentistry &amp; Healthcare</v>
          </cell>
          <cell r="I68" t="str">
            <v>Environmental &amp; Occupational Health</v>
          </cell>
          <cell r="J68" t="str">
            <v>Print &amp; Online</v>
          </cell>
        </row>
        <row r="68">
          <cell r="M68" t="str">
            <v>Yes</v>
          </cell>
          <cell r="N68" t="str">
            <v>Full Collection</v>
          </cell>
          <cell r="O68" t="str">
            <v>STM Collection</v>
          </cell>
          <cell r="P68" t="str">
            <v/>
          </cell>
          <cell r="Q68" t="str">
            <v>Medicine &amp; Nursing Collection</v>
          </cell>
          <cell r="R68" t="str">
            <v/>
          </cell>
          <cell r="S68" t="str">
            <v>R4L Collection</v>
          </cell>
          <cell r="T68" t="str">
            <v>1996</v>
          </cell>
          <cell r="U68" t="str">
            <v>29</v>
          </cell>
          <cell r="V68" t="str">
            <v>65</v>
          </cell>
          <cell r="W68" t="str">
            <v>12</v>
          </cell>
        </row>
        <row r="69">
          <cell r="A69" t="str">
            <v>AJMG</v>
          </cell>
          <cell r="B69" t="str">
            <v>1552-4825</v>
          </cell>
          <cell r="C69" t="str">
            <v>1552-4833</v>
          </cell>
          <cell r="D69" t="str">
            <v>AMERICAN JOURNAL OF MEDICAL GENETICS PART A</v>
          </cell>
          <cell r="E69" t="str">
            <v/>
          </cell>
          <cell r="F69" t="str">
            <v>10.1002/(ISSN)1552-4833</v>
          </cell>
          <cell r="G69" t="str">
            <v>https://onlinelibrary.wiley.com/journal/15524833</v>
          </cell>
          <cell r="H69" t="str">
            <v>Life Sciences</v>
          </cell>
          <cell r="I69" t="str">
            <v>Medical Genetics</v>
          </cell>
          <cell r="J69" t="str">
            <v>Print &amp; Online</v>
          </cell>
        </row>
        <row r="69">
          <cell r="M69" t="str">
            <v>Yes</v>
          </cell>
          <cell r="N69" t="str">
            <v>Full Collection</v>
          </cell>
          <cell r="O69" t="str">
            <v>STM Collection</v>
          </cell>
          <cell r="P69" t="str">
            <v/>
          </cell>
          <cell r="Q69" t="str">
            <v/>
          </cell>
          <cell r="R69" t="str">
            <v/>
          </cell>
          <cell r="S69" t="str">
            <v>R4L Collection</v>
          </cell>
          <cell r="T69" t="str">
            <v>1996</v>
          </cell>
          <cell r="U69" t="str">
            <v>61</v>
          </cell>
          <cell r="V69" t="str">
            <v>188</v>
          </cell>
          <cell r="W69" t="str">
            <v>12</v>
          </cell>
        </row>
        <row r="70">
          <cell r="A70" t="str">
            <v>AJMB</v>
          </cell>
          <cell r="B70" t="str">
            <v>1552-4841</v>
          </cell>
          <cell r="C70" t="str">
            <v>1552-485X</v>
          </cell>
          <cell r="D70" t="str">
            <v>AMERICAN JOURNAL OF MEDICAL GENETICS PART B:NEUROPSYCHIATRIC GENETICS</v>
          </cell>
          <cell r="E70" t="str">
            <v/>
          </cell>
          <cell r="F70" t="str">
            <v>10.1002/(ISSN)1552-485X</v>
          </cell>
          <cell r="G70" t="str">
            <v>https://onlinelibrary.wiley.com/journal/1552485X</v>
          </cell>
          <cell r="H70" t="str">
            <v>Life Sciences</v>
          </cell>
          <cell r="I70" t="str">
            <v>Medical Genetics</v>
          </cell>
          <cell r="J70" t="str">
            <v>Print &amp; Online</v>
          </cell>
          <cell r="K70" t="str">
            <v>Part title . Free title on a bundle</v>
          </cell>
        </row>
        <row r="70">
          <cell r="M70" t="str">
            <v>Yes</v>
          </cell>
          <cell r="N70" t="str">
            <v>Full Collection</v>
          </cell>
          <cell r="O70" t="str">
            <v>STM Collection</v>
          </cell>
          <cell r="P70" t="str">
            <v/>
          </cell>
          <cell r="Q70" t="str">
            <v/>
          </cell>
          <cell r="R70" t="str">
            <v/>
          </cell>
        </row>
        <row r="70">
          <cell r="T70" t="str">
            <v>2003</v>
          </cell>
          <cell r="U70" t="str">
            <v>116</v>
          </cell>
          <cell r="V70" t="str">
            <v>189</v>
          </cell>
          <cell r="W70" t="str">
            <v>8</v>
          </cell>
        </row>
        <row r="71">
          <cell r="A71" t="str">
            <v>AJMC</v>
          </cell>
          <cell r="B71" t="str">
            <v>1552-4868</v>
          </cell>
          <cell r="C71" t="str">
            <v>1552-4876</v>
          </cell>
          <cell r="D71" t="str">
            <v>AMERICAN JOURNAL OF MEDICAL GENETICS PART C:SEMINARS IN MEDICAL GENETICS</v>
          </cell>
          <cell r="E71" t="str">
            <v/>
          </cell>
          <cell r="F71" t="str">
            <v>10.1002/(ISSN)1552-4876</v>
          </cell>
          <cell r="G71" t="str">
            <v>https://onlinelibrary.wiley.com/journal/15524876</v>
          </cell>
          <cell r="H71" t="str">
            <v>Life Sciences</v>
          </cell>
          <cell r="I71" t="str">
            <v>Medical Genetics</v>
          </cell>
          <cell r="J71" t="str">
            <v>Print &amp; Online</v>
          </cell>
          <cell r="K71" t="str">
            <v>Part title . Free title on a bundle</v>
          </cell>
        </row>
        <row r="71">
          <cell r="M71" t="str">
            <v>Yes</v>
          </cell>
          <cell r="N71" t="str">
            <v>Full Collection</v>
          </cell>
          <cell r="O71" t="str">
            <v>STM Collection</v>
          </cell>
          <cell r="P71" t="str">
            <v/>
          </cell>
          <cell r="Q71" t="str">
            <v/>
          </cell>
          <cell r="R71" t="str">
            <v/>
          </cell>
        </row>
        <row r="71">
          <cell r="T71" t="str">
            <v>2003</v>
          </cell>
          <cell r="U71" t="str">
            <v>117</v>
          </cell>
          <cell r="V71" t="str">
            <v>190</v>
          </cell>
          <cell r="W71" t="str">
            <v>4</v>
          </cell>
        </row>
        <row r="72">
          <cell r="A72" t="str">
            <v>AJPA</v>
          </cell>
          <cell r="B72" t="str">
            <v>0002-9483</v>
          </cell>
          <cell r="C72" t="str">
            <v>1096-8644</v>
          </cell>
          <cell r="D72" t="str">
            <v>AMERICAN JOURNAL OF PHYSICAL ANTHROPOLOGY</v>
          </cell>
          <cell r="E72" t="str">
            <v/>
          </cell>
          <cell r="F72" t="str">
            <v>10.1002/(ISSN)1096-8644</v>
          </cell>
          <cell r="G72" t="str">
            <v>https://onlinelibrary.wiley.com/journal/10968644</v>
          </cell>
          <cell r="H72" t="str">
            <v>Social &amp; Behavioral Sciences</v>
          </cell>
          <cell r="I72" t="str">
            <v>Biological Anthropology</v>
          </cell>
          <cell r="J72" t="str">
            <v>Online</v>
          </cell>
          <cell r="K72" t="str">
            <v>E-only title</v>
          </cell>
          <cell r="L72" t="str">
            <v>Yes</v>
          </cell>
          <cell r="M72" t="str">
            <v>Yes</v>
          </cell>
          <cell r="N72" t="str">
            <v>Full Collection</v>
          </cell>
          <cell r="O72" t="str">
            <v>STM Collection</v>
          </cell>
          <cell r="P72" t="str">
            <v/>
          </cell>
          <cell r="Q72" t="str">
            <v/>
          </cell>
          <cell r="R72" t="str">
            <v/>
          </cell>
          <cell r="S72" t="str">
            <v>R4L Collection</v>
          </cell>
          <cell r="T72" t="str">
            <v>1996</v>
          </cell>
          <cell r="U72" t="str">
            <v>99</v>
          </cell>
          <cell r="V72" t="str">
            <v>177-179</v>
          </cell>
          <cell r="W72" t="str">
            <v>12</v>
          </cell>
        </row>
        <row r="73">
          <cell r="A73" t="str">
            <v>AJPS</v>
          </cell>
          <cell r="B73" t="str">
            <v>0092-5853</v>
          </cell>
          <cell r="C73" t="str">
            <v>1540-5907</v>
          </cell>
          <cell r="D73" t="str">
            <v>AMERICAN JOURNAL OF POLITICAL SCIENCE</v>
          </cell>
          <cell r="E73" t="str">
            <v/>
          </cell>
          <cell r="F73" t="str">
            <v>10.1111/(ISSN)1540-5907</v>
          </cell>
          <cell r="G73" t="str">
            <v>https://onlinelibrary.wiley.com/journal/15405907</v>
          </cell>
          <cell r="H73" t="str">
            <v>Social &amp; Behavioral Sciences</v>
          </cell>
          <cell r="I73" t="str">
            <v>General &amp; Introductory Political Science</v>
          </cell>
          <cell r="J73" t="str">
            <v>Print &amp; Online</v>
          </cell>
        </row>
        <row r="73">
          <cell r="M73" t="str">
            <v>Yes</v>
          </cell>
          <cell r="N73" t="str">
            <v>Full Collection</v>
          </cell>
          <cell r="O73" t="str">
            <v/>
          </cell>
          <cell r="P73" t="str">
            <v>SSH Collection</v>
          </cell>
          <cell r="Q73" t="str">
            <v/>
          </cell>
          <cell r="R73" t="str">
            <v/>
          </cell>
          <cell r="S73" t="str">
            <v>R4L Collection</v>
          </cell>
          <cell r="T73" t="str">
            <v>2003</v>
          </cell>
          <cell r="U73" t="str">
            <v>47</v>
          </cell>
          <cell r="V73" t="str">
            <v>66</v>
          </cell>
          <cell r="W73" t="str">
            <v>4</v>
          </cell>
        </row>
        <row r="74">
          <cell r="A74" t="str">
            <v>AJP</v>
          </cell>
          <cell r="B74" t="str">
            <v>0275-2565</v>
          </cell>
          <cell r="C74" t="str">
            <v>1098-2345</v>
          </cell>
          <cell r="D74" t="str">
            <v>AMERICAN JOURNAL OF PRIMATOLOGY</v>
          </cell>
          <cell r="E74" t="str">
            <v/>
          </cell>
          <cell r="F74" t="str">
            <v>10.1002/(ISSN)1098-2345</v>
          </cell>
          <cell r="G74" t="str">
            <v>https://onlinelibrary.wiley.com/journal/10982345</v>
          </cell>
          <cell r="H74" t="str">
            <v>Life Sciences</v>
          </cell>
          <cell r="I74" t="str">
            <v>Comparative Biology (Botany &amp; Zoology)</v>
          </cell>
          <cell r="J74" t="str">
            <v>Online</v>
          </cell>
          <cell r="K74" t="str">
            <v>E-only title</v>
          </cell>
          <cell r="L74" t="str">
            <v>Yes</v>
          </cell>
          <cell r="M74" t="str">
            <v>Yes</v>
          </cell>
          <cell r="N74" t="str">
            <v>Full Collection</v>
          </cell>
          <cell r="O74" t="str">
            <v>STM Collection</v>
          </cell>
          <cell r="P74" t="str">
            <v/>
          </cell>
          <cell r="Q74" t="str">
            <v/>
          </cell>
          <cell r="R74" t="str">
            <v/>
          </cell>
          <cell r="S74" t="str">
            <v>R4L Collection</v>
          </cell>
          <cell r="T74" t="str">
            <v>1996</v>
          </cell>
          <cell r="U74" t="str">
            <v>38</v>
          </cell>
          <cell r="V74" t="str">
            <v>84</v>
          </cell>
          <cell r="W74" t="str">
            <v>12</v>
          </cell>
        </row>
        <row r="75">
          <cell r="A75" t="str">
            <v>AJI</v>
          </cell>
          <cell r="B75" t="str">
            <v>1046-7408</v>
          </cell>
          <cell r="C75" t="str">
            <v>1600-0897</v>
          </cell>
          <cell r="D75" t="str">
            <v>AMERICAN JOURNAL OF REPRODUCTIVE IMMUNOLOGY</v>
          </cell>
          <cell r="E75" t="str">
            <v/>
          </cell>
          <cell r="F75" t="str">
            <v>10.1111/(ISSN)1600-0897</v>
          </cell>
          <cell r="G75" t="str">
            <v>https://onlinelibrary.wiley.com/journal/16000897</v>
          </cell>
          <cell r="H75" t="str">
            <v>Medicine</v>
          </cell>
          <cell r="I75" t="str">
            <v>Allergy &amp; Clinical Immunology</v>
          </cell>
          <cell r="J75" t="str">
            <v>Online</v>
          </cell>
          <cell r="K75" t="str">
            <v>E-only title</v>
          </cell>
          <cell r="L75" t="str">
            <v>Yes</v>
          </cell>
          <cell r="M75" t="str">
            <v>Yes</v>
          </cell>
          <cell r="N75" t="str">
            <v>Full Collection</v>
          </cell>
          <cell r="O75" t="str">
            <v>STM Collection</v>
          </cell>
          <cell r="P75" t="str">
            <v/>
          </cell>
          <cell r="Q75" t="str">
            <v>Medicine &amp; Nursing Collection</v>
          </cell>
          <cell r="R75" t="str">
            <v/>
          </cell>
          <cell r="S75" t="str">
            <v>R4L Collection</v>
          </cell>
          <cell r="T75" t="str">
            <v>1997</v>
          </cell>
          <cell r="U75" t="str">
            <v>37</v>
          </cell>
          <cell r="V75" t="str">
            <v>87-88</v>
          </cell>
          <cell r="W75" t="str">
            <v>12</v>
          </cell>
        </row>
        <row r="76">
          <cell r="A76" t="str">
            <v>AJT</v>
          </cell>
          <cell r="B76" t="str">
            <v>1600-6135</v>
          </cell>
          <cell r="C76" t="str">
            <v>1600-6143</v>
          </cell>
          <cell r="D76" t="str">
            <v>AMERICAN JOURNAL OF TRANSPLANTATION</v>
          </cell>
          <cell r="E76" t="str">
            <v/>
          </cell>
          <cell r="F76" t="str">
            <v>10.1111/(ISSN)1600-6143</v>
          </cell>
          <cell r="G76" t="str">
            <v>https://onlinelibrary.wiley.com/journal/16006143</v>
          </cell>
          <cell r="H76" t="str">
            <v>Medicine</v>
          </cell>
          <cell r="I76" t="str">
            <v>Transplantation</v>
          </cell>
          <cell r="J76" t="str">
            <v>Print &amp; Online</v>
          </cell>
        </row>
        <row r="76">
          <cell r="M76" t="str">
            <v>Yes</v>
          </cell>
          <cell r="N76" t="str">
            <v>Full Collection</v>
          </cell>
          <cell r="O76" t="str">
            <v>STM Collection</v>
          </cell>
          <cell r="P76" t="str">
            <v/>
          </cell>
          <cell r="Q76" t="str">
            <v>Medicine &amp; Nursing Collection</v>
          </cell>
          <cell r="R76" t="str">
            <v/>
          </cell>
          <cell r="S76" t="str">
            <v>R4L Collection</v>
          </cell>
          <cell r="T76" t="str">
            <v>2001</v>
          </cell>
          <cell r="U76" t="str">
            <v>1</v>
          </cell>
          <cell r="V76" t="str">
            <v>22</v>
          </cell>
          <cell r="W76" t="str">
            <v>12</v>
          </cell>
        </row>
        <row r="77">
          <cell r="A77" t="str">
            <v>AJAD</v>
          </cell>
          <cell r="B77" t="str">
            <v>1055-0496</v>
          </cell>
          <cell r="C77" t="str">
            <v>1521-0391</v>
          </cell>
          <cell r="D77" t="str">
            <v>THE AMERICAN JOURNAL ON ADDICTIONS</v>
          </cell>
          <cell r="E77" t="str">
            <v/>
          </cell>
          <cell r="F77" t="str">
            <v>10.1111/(ISSN)1521-0391</v>
          </cell>
          <cell r="G77" t="str">
            <v>https://onlinelibrary.wiley.com/journal/15210391</v>
          </cell>
          <cell r="H77" t="str">
            <v>Nursing, Dentistry &amp; Healthcare</v>
          </cell>
          <cell r="I77" t="str">
            <v>Addiction</v>
          </cell>
          <cell r="J77" t="str">
            <v>Online</v>
          </cell>
          <cell r="K77" t="str">
            <v>E-only title</v>
          </cell>
          <cell r="L77" t="str">
            <v>Yes</v>
          </cell>
          <cell r="M77" t="str">
            <v>Yes</v>
          </cell>
          <cell r="N77" t="str">
            <v>Full Collection</v>
          </cell>
          <cell r="O77" t="str">
            <v>STM Collection</v>
          </cell>
          <cell r="P77" t="str">
            <v/>
          </cell>
          <cell r="Q77" t="str">
            <v>Medicine &amp; Nursing Collection</v>
          </cell>
          <cell r="R77" t="str">
            <v/>
          </cell>
          <cell r="S77" t="str">
            <v>R4L Collection</v>
          </cell>
          <cell r="T77" t="str">
            <v>1997</v>
          </cell>
          <cell r="U77" t="str">
            <v>6</v>
          </cell>
          <cell r="V77" t="str">
            <v>31</v>
          </cell>
          <cell r="W77" t="str">
            <v>6</v>
          </cell>
        </row>
        <row r="78">
          <cell r="A78" t="str">
            <v>ANAE</v>
          </cell>
          <cell r="B78" t="str">
            <v>0003-2409</v>
          </cell>
          <cell r="C78" t="str">
            <v>1365-2044</v>
          </cell>
          <cell r="D78" t="str">
            <v>ANAESTHESIA</v>
          </cell>
          <cell r="E78" t="str">
            <v/>
          </cell>
          <cell r="F78" t="str">
            <v>10.1111/(ISSN)1365-2044</v>
          </cell>
          <cell r="G78" t="str">
            <v>https://onlinelibrary.wiley.com/journal/13652044</v>
          </cell>
          <cell r="H78" t="str">
            <v>Medicine</v>
          </cell>
          <cell r="I78" t="str">
            <v>Anesthesia &amp; Pain Management</v>
          </cell>
          <cell r="J78" t="str">
            <v>Print &amp; Online</v>
          </cell>
        </row>
        <row r="78">
          <cell r="M78" t="str">
            <v>Yes</v>
          </cell>
          <cell r="N78" t="str">
            <v>Full Collection</v>
          </cell>
          <cell r="O78" t="str">
            <v>STM Collection</v>
          </cell>
          <cell r="P78" t="str">
            <v/>
          </cell>
          <cell r="Q78" t="str">
            <v>Medicine &amp; Nursing Collection</v>
          </cell>
          <cell r="R78" t="str">
            <v/>
          </cell>
          <cell r="S78" t="str">
            <v>R4L Collection</v>
          </cell>
          <cell r="T78" t="str">
            <v>1997</v>
          </cell>
          <cell r="U78" t="str">
            <v>52</v>
          </cell>
          <cell r="V78" t="str">
            <v>77</v>
          </cell>
          <cell r="W78" t="str">
            <v>12</v>
          </cell>
        </row>
        <row r="79">
          <cell r="A79" t="str">
            <v>ANR3</v>
          </cell>
          <cell r="B79" t="str">
            <v/>
          </cell>
          <cell r="C79" t="str">
            <v>2637-3726</v>
          </cell>
          <cell r="D79" t="str">
            <v>ANAESTHESIA REPORTS</v>
          </cell>
          <cell r="E79" t="str">
            <v/>
          </cell>
          <cell r="F79" t="str">
            <v>10.1002/(ISSN)2637-3726</v>
          </cell>
          <cell r="G79" t="str">
            <v>https://onlinelibrary.wiley.com/journal/26373726</v>
          </cell>
          <cell r="H79" t="str">
            <v>Medicine</v>
          </cell>
          <cell r="I79" t="str">
            <v>Anesthesia &amp; Pain Management</v>
          </cell>
          <cell r="J79" t="str">
            <v>Online</v>
          </cell>
          <cell r="K79" t="str">
            <v>2021 priced title. E-only title.</v>
          </cell>
        </row>
        <row r="79">
          <cell r="M79" t="str">
            <v>Yes</v>
          </cell>
        </row>
        <row r="79">
          <cell r="R79" t="str">
            <v>Not in any Standard Collection</v>
          </cell>
        </row>
        <row r="79">
          <cell r="T79" t="str">
            <v>2013</v>
          </cell>
          <cell r="U79" t="str">
            <v>1</v>
          </cell>
          <cell r="V79" t="str">
            <v>10</v>
          </cell>
          <cell r="W79" t="str">
            <v>2</v>
          </cell>
        </row>
        <row r="80">
          <cell r="A80" t="str">
            <v>ASAP</v>
          </cell>
          <cell r="B80" t="str">
            <v>1529-7489</v>
          </cell>
          <cell r="C80" t="str">
            <v>1530-2415</v>
          </cell>
          <cell r="D80" t="str">
            <v>ANALYSES OF SOCIAL ISSUES &amp; PUBLIC POLICY</v>
          </cell>
          <cell r="E80" t="str">
            <v/>
          </cell>
          <cell r="F80" t="str">
            <v>10.1111/(ISSN)1530-2415</v>
          </cell>
          <cell r="G80" t="str">
            <v>https://spssi.onlinelibrary.wiley.com/journal/15302415</v>
          </cell>
          <cell r="H80" t="str">
            <v>Psychology</v>
          </cell>
          <cell r="I80" t="str">
            <v>Social Psychology</v>
          </cell>
          <cell r="J80" t="str">
            <v>Online</v>
          </cell>
          <cell r="K80" t="str">
            <v>E-only title. Free title on a bundle.</v>
          </cell>
          <cell r="L80" t="str">
            <v>Yes</v>
          </cell>
          <cell r="M80" t="str">
            <v>Yes</v>
          </cell>
          <cell r="N80" t="str">
            <v>Full Collection</v>
          </cell>
          <cell r="O80" t="str">
            <v/>
          </cell>
          <cell r="P80" t="str">
            <v>SSH Collection</v>
          </cell>
          <cell r="Q80" t="str">
            <v/>
          </cell>
          <cell r="R80" t="str">
            <v/>
          </cell>
          <cell r="S80" t="str">
            <v>R4L Collection</v>
          </cell>
          <cell r="T80" t="str">
            <v>2001</v>
          </cell>
          <cell r="U80" t="str">
            <v>1</v>
          </cell>
          <cell r="V80" t="str">
            <v>22</v>
          </cell>
          <cell r="W80" t="str">
            <v>3</v>
          </cell>
        </row>
        <row r="81">
          <cell r="A81" t="str">
            <v>PHIB</v>
          </cell>
          <cell r="B81" t="str">
            <v>2153-9596</v>
          </cell>
          <cell r="C81" t="str">
            <v>2153-960X</v>
          </cell>
          <cell r="D81" t="str">
            <v>ANALYTIC PHILOSOPHY</v>
          </cell>
          <cell r="E81" t="str">
            <v/>
          </cell>
          <cell r="F81" t="str">
            <v>10.1111/(ISSN)2153-960X</v>
          </cell>
          <cell r="G81" t="str">
            <v>https://onlinelibrary.wiley.com/journal/2153960X</v>
          </cell>
          <cell r="H81" t="str">
            <v>Humanities</v>
          </cell>
          <cell r="I81" t="str">
            <v>Analytic Philosophy</v>
          </cell>
          <cell r="J81" t="str">
            <v>Print &amp; Online</v>
          </cell>
        </row>
        <row r="81">
          <cell r="M81" t="str">
            <v>Yes</v>
          </cell>
          <cell r="N81" t="str">
            <v>Full Collection</v>
          </cell>
          <cell r="O81" t="str">
            <v/>
          </cell>
          <cell r="P81" t="str">
            <v>SSH Collection</v>
          </cell>
          <cell r="Q81" t="str">
            <v/>
          </cell>
          <cell r="R81" t="str">
            <v/>
          </cell>
          <cell r="S81" t="str">
            <v>R4L Collection</v>
          </cell>
          <cell r="T81" t="str">
            <v>1997</v>
          </cell>
          <cell r="U81" t="str">
            <v>38</v>
          </cell>
          <cell r="V81" t="str">
            <v>63</v>
          </cell>
          <cell r="W81" t="str">
            <v>4</v>
          </cell>
        </row>
        <row r="82">
          <cell r="A82" t="str">
            <v>AHE</v>
          </cell>
          <cell r="B82" t="str">
            <v>0340-2096</v>
          </cell>
          <cell r="C82" t="str">
            <v>1439-0264</v>
          </cell>
          <cell r="D82" t="str">
            <v>ANATOMIA, HISTOLOGIA, EMBRYOLOGIA -FOR PRINTED EMLO COPIES ONLY</v>
          </cell>
          <cell r="E82" t="str">
            <v/>
          </cell>
          <cell r="F82" t="str">
            <v>10.1111/(ISSN)1439-0264</v>
          </cell>
          <cell r="G82" t="str">
            <v>https://onlinelibrary.wiley.com/journal/14390264</v>
          </cell>
          <cell r="H82" t="str">
            <v>Life Sciences</v>
          </cell>
          <cell r="I82" t="str">
            <v>Anatomy &amp; Physiology</v>
          </cell>
          <cell r="J82" t="str">
            <v>Online</v>
          </cell>
          <cell r="K82" t="str">
            <v>E-only title</v>
          </cell>
          <cell r="L82" t="str">
            <v>Yes</v>
          </cell>
          <cell r="M82" t="str">
            <v>Yes</v>
          </cell>
          <cell r="N82" t="str">
            <v>Full Collection</v>
          </cell>
          <cell r="O82" t="str">
            <v>STM Collection</v>
          </cell>
          <cell r="P82" t="str">
            <v/>
          </cell>
          <cell r="Q82" t="str">
            <v/>
          </cell>
          <cell r="R82" t="str">
            <v/>
          </cell>
          <cell r="S82" t="str">
            <v>R4L Collection</v>
          </cell>
          <cell r="T82" t="str">
            <v>1997</v>
          </cell>
          <cell r="U82" t="str">
            <v>26</v>
          </cell>
          <cell r="V82" t="str">
            <v>51</v>
          </cell>
          <cell r="W82" t="str">
            <v>6</v>
          </cell>
        </row>
        <row r="83">
          <cell r="A83" t="str">
            <v>AR</v>
          </cell>
          <cell r="B83" t="str">
            <v>1932-8486</v>
          </cell>
          <cell r="C83" t="str">
            <v>1932-8494</v>
          </cell>
          <cell r="D83" t="str">
            <v>THE ANATOMICAL RECORD</v>
          </cell>
          <cell r="E83" t="str">
            <v/>
          </cell>
          <cell r="F83" t="str">
            <v>10.1002/(ISSN)1932-8494</v>
          </cell>
          <cell r="G83" t="str">
            <v>https://onlinelibrary.wiley.com/journal/19328494</v>
          </cell>
          <cell r="H83" t="str">
            <v>Life Sciences</v>
          </cell>
          <cell r="I83" t="str">
            <v>Anatomy &amp; Physiology</v>
          </cell>
          <cell r="J83" t="str">
            <v>Print &amp; Online</v>
          </cell>
        </row>
        <row r="83">
          <cell r="M83" t="str">
            <v>Yes</v>
          </cell>
          <cell r="N83" t="str">
            <v>Full Collection</v>
          </cell>
          <cell r="O83" t="str">
            <v>STM Collection</v>
          </cell>
          <cell r="P83" t="str">
            <v/>
          </cell>
          <cell r="Q83" t="str">
            <v/>
          </cell>
          <cell r="R83" t="str">
            <v/>
          </cell>
          <cell r="S83" t="str">
            <v>R4L Collection</v>
          </cell>
          <cell r="T83" t="str">
            <v>1996</v>
          </cell>
          <cell r="U83" t="str">
            <v>244</v>
          </cell>
          <cell r="V83" t="str">
            <v>305</v>
          </cell>
          <cell r="W83" t="str">
            <v>12</v>
          </cell>
        </row>
        <row r="84">
          <cell r="A84" t="str">
            <v>ASE</v>
          </cell>
          <cell r="B84" t="str">
            <v>1935-9772</v>
          </cell>
          <cell r="C84" t="str">
            <v>1935-9780</v>
          </cell>
          <cell r="D84" t="str">
            <v>ANATOMICAL SCIENCES EDUCATION</v>
          </cell>
          <cell r="E84" t="str">
            <v>FTE-Small</v>
          </cell>
          <cell r="F84" t="str">
            <v>10.1002/(ISSN)1935-9780</v>
          </cell>
          <cell r="G84" t="str">
            <v>https://onlinelibrary.wiley.com/journal/19359780</v>
          </cell>
          <cell r="H84" t="str">
            <v>Life Sciences</v>
          </cell>
          <cell r="I84" t="str">
            <v>Anatomy &amp; Physiology</v>
          </cell>
          <cell r="J84" t="str">
            <v>Online</v>
          </cell>
          <cell r="K84" t="str">
            <v>E-only title</v>
          </cell>
          <cell r="L84" t="str">
            <v>Yes</v>
          </cell>
          <cell r="M84" t="str">
            <v>Yes</v>
          </cell>
          <cell r="N84" t="str">
            <v/>
          </cell>
          <cell r="O84" t="str">
            <v/>
          </cell>
          <cell r="P84" t="str">
            <v/>
          </cell>
          <cell r="Q84" t="str">
            <v/>
          </cell>
          <cell r="R84" t="str">
            <v>Not in any Standard Collection</v>
          </cell>
          <cell r="S84" t="str">
            <v>R4L Collection</v>
          </cell>
          <cell r="T84" t="str">
            <v>2008</v>
          </cell>
          <cell r="U84" t="str">
            <v>1</v>
          </cell>
          <cell r="V84" t="str">
            <v>15</v>
          </cell>
          <cell r="W84" t="str">
            <v>6</v>
          </cell>
        </row>
        <row r="85">
          <cell r="A85" t="str">
            <v>AND</v>
          </cell>
          <cell r="B85" t="str">
            <v>0303-4569</v>
          </cell>
          <cell r="C85" t="str">
            <v>1439-0272</v>
          </cell>
          <cell r="D85" t="str">
            <v>ANDROLOGIA</v>
          </cell>
          <cell r="E85" t="str">
            <v/>
          </cell>
          <cell r="F85" t="str">
            <v>10.1111/(ISSN)1439-0272</v>
          </cell>
          <cell r="G85" t="str">
            <v>https://onlinelibrary.wiley.com/journal/14390272</v>
          </cell>
          <cell r="H85" t="str">
            <v>Medicine</v>
          </cell>
          <cell r="I85" t="str">
            <v>Andrology</v>
          </cell>
          <cell r="J85" t="str">
            <v>Online</v>
          </cell>
          <cell r="K85" t="str">
            <v>E-only title</v>
          </cell>
          <cell r="L85" t="str">
            <v>Yes</v>
          </cell>
          <cell r="M85" t="str">
            <v>Yes</v>
          </cell>
          <cell r="N85" t="str">
            <v>Full Collection</v>
          </cell>
          <cell r="O85" t="str">
            <v>STM Collection</v>
          </cell>
          <cell r="P85" t="str">
            <v/>
          </cell>
          <cell r="Q85" t="str">
            <v>Medicine &amp; Nursing Collection</v>
          </cell>
          <cell r="R85" t="str">
            <v/>
          </cell>
          <cell r="S85" t="str">
            <v>R4L Collection</v>
          </cell>
          <cell r="T85" t="str">
            <v>1997</v>
          </cell>
          <cell r="U85" t="str">
            <v>29</v>
          </cell>
          <cell r="V85" t="str">
            <v>54</v>
          </cell>
          <cell r="W85" t="str">
            <v>11</v>
          </cell>
        </row>
        <row r="86">
          <cell r="A86" t="str">
            <v>ANDR</v>
          </cell>
          <cell r="B86" t="str">
            <v>2047-2919</v>
          </cell>
          <cell r="C86" t="str">
            <v>2047-2927</v>
          </cell>
          <cell r="D86" t="str">
            <v>ANDROLOGY</v>
          </cell>
          <cell r="E86" t="str">
            <v/>
          </cell>
          <cell r="F86" t="str">
            <v>10.1111/(ISSN)2047-2927</v>
          </cell>
          <cell r="G86" t="str">
            <v>https://onlinelibrary.wiley.com/journal/20472927</v>
          </cell>
          <cell r="H86" t="str">
            <v>Medicine</v>
          </cell>
          <cell r="I86" t="str">
            <v>Andrology</v>
          </cell>
          <cell r="J86" t="str">
            <v>Online</v>
          </cell>
          <cell r="K86" t="str">
            <v>E-only title</v>
          </cell>
          <cell r="L86" t="str">
            <v>Yes</v>
          </cell>
          <cell r="M86" t="str">
            <v>Yes</v>
          </cell>
          <cell r="N86" t="str">
            <v>Full Collection</v>
          </cell>
          <cell r="O86" t="str">
            <v>STM Collection</v>
          </cell>
          <cell r="P86" t="str">
            <v/>
          </cell>
          <cell r="Q86" t="str">
            <v>Medicine &amp; Nursing Collection</v>
          </cell>
          <cell r="R86" t="str">
            <v/>
          </cell>
          <cell r="S86" t="str">
            <v>R4L Collection</v>
          </cell>
          <cell r="T86" t="str">
            <v>2013</v>
          </cell>
          <cell r="U86" t="str">
            <v>1</v>
          </cell>
          <cell r="V86" t="str">
            <v>10</v>
          </cell>
          <cell r="W86" t="str">
            <v>8</v>
          </cell>
        </row>
        <row r="87">
          <cell r="A87">
            <v>2001</v>
          </cell>
          <cell r="B87" t="str">
            <v>0044-8249</v>
          </cell>
          <cell r="C87" t="str">
            <v>1521-3757</v>
          </cell>
          <cell r="D87" t="str">
            <v>ANGEWANDTE CHEMIE</v>
          </cell>
          <cell r="E87" t="str">
            <v/>
          </cell>
          <cell r="F87" t="str">
            <v>10.1002/(ISSN)1521-3757</v>
          </cell>
          <cell r="G87" t="str">
            <v>https://onlinelibrary.wiley.com/journal/15213757</v>
          </cell>
          <cell r="H87" t="str">
            <v>Chemistry</v>
          </cell>
          <cell r="I87" t="str">
            <v>General &amp; Introductory Chemistry</v>
          </cell>
          <cell r="J87" t="str">
            <v>Print &amp; Online</v>
          </cell>
        </row>
        <row r="87">
          <cell r="M87" t="str">
            <v>Yes</v>
          </cell>
          <cell r="N87" t="str">
            <v>Full Collection</v>
          </cell>
          <cell r="O87" t="str">
            <v>STM Collection</v>
          </cell>
          <cell r="P87" t="str">
            <v/>
          </cell>
          <cell r="Q87" t="str">
            <v/>
          </cell>
          <cell r="R87" t="str">
            <v/>
          </cell>
          <cell r="S87" t="str">
            <v>R4L Collection</v>
          </cell>
          <cell r="T87" t="str">
            <v>1997</v>
          </cell>
          <cell r="U87" t="str">
            <v>110</v>
          </cell>
          <cell r="V87" t="str">
            <v>134</v>
          </cell>
          <cell r="W87" t="str">
            <v>52</v>
          </cell>
        </row>
        <row r="88">
          <cell r="A88">
            <v>2002</v>
          </cell>
          <cell r="B88" t="str">
            <v>1433-7851</v>
          </cell>
          <cell r="C88" t="str">
            <v>1521-3773</v>
          </cell>
          <cell r="D88" t="str">
            <v>ANGEWANDTE CHEMIE INTERNATIONAL EDITION</v>
          </cell>
          <cell r="E88" t="str">
            <v/>
          </cell>
          <cell r="F88" t="str">
            <v>10.1002/(ISSN)1521-3773</v>
          </cell>
          <cell r="G88" t="str">
            <v>https://onlinelibrary.wiley.com/journal/15213773</v>
          </cell>
          <cell r="H88" t="str">
            <v>Chemistry</v>
          </cell>
          <cell r="I88" t="str">
            <v>General &amp; Introductory Chemistry</v>
          </cell>
          <cell r="J88" t="str">
            <v>Print &amp; Online</v>
          </cell>
        </row>
        <row r="88">
          <cell r="M88" t="str">
            <v>Yes</v>
          </cell>
          <cell r="N88" t="str">
            <v>Full Collection</v>
          </cell>
          <cell r="O88" t="str">
            <v>STM Collection</v>
          </cell>
          <cell r="P88" t="str">
            <v/>
          </cell>
          <cell r="Q88" t="str">
            <v/>
          </cell>
          <cell r="R88" t="str">
            <v/>
          </cell>
          <cell r="S88" t="str">
            <v>R4L Collection</v>
          </cell>
          <cell r="T88" t="str">
            <v>1997</v>
          </cell>
          <cell r="U88" t="str">
            <v>37</v>
          </cell>
          <cell r="V88" t="str">
            <v>61</v>
          </cell>
          <cell r="W88" t="str">
            <v>52</v>
          </cell>
        </row>
        <row r="89">
          <cell r="A89" t="str">
            <v>ACV</v>
          </cell>
          <cell r="B89" t="str">
            <v>1367-9430</v>
          </cell>
          <cell r="C89" t="str">
            <v>1469-1795</v>
          </cell>
          <cell r="D89" t="str">
            <v>ANIMAL CONSERVATION</v>
          </cell>
          <cell r="E89" t="str">
            <v/>
          </cell>
          <cell r="F89" t="str">
            <v>10.1111/(ISSN)1469-1795</v>
          </cell>
          <cell r="G89" t="str">
            <v>https://zslpublications.onlinelibrary.wiley.com/journal/14691795</v>
          </cell>
          <cell r="H89" t="str">
            <v>Life Sciences</v>
          </cell>
          <cell r="I89" t="str">
            <v>Conservation Science</v>
          </cell>
          <cell r="J89" t="str">
            <v>Online</v>
          </cell>
          <cell r="K89" t="str">
            <v>E-only title.</v>
          </cell>
          <cell r="L89" t="str">
            <v>Yes</v>
          </cell>
          <cell r="M89" t="str">
            <v>Yes</v>
          </cell>
          <cell r="N89" t="str">
            <v>Full Collection</v>
          </cell>
          <cell r="O89" t="str">
            <v>STM Collection</v>
          </cell>
          <cell r="P89" t="str">
            <v/>
          </cell>
          <cell r="Q89" t="str">
            <v/>
          </cell>
          <cell r="R89" t="str">
            <v/>
          </cell>
          <cell r="S89" t="str">
            <v>R4L Collection</v>
          </cell>
          <cell r="T89" t="str">
            <v>1998</v>
          </cell>
          <cell r="U89" t="str">
            <v>1</v>
          </cell>
          <cell r="V89" t="str">
            <v>25</v>
          </cell>
          <cell r="W89" t="str">
            <v>6</v>
          </cell>
        </row>
        <row r="90">
          <cell r="A90" t="str">
            <v>AGE</v>
          </cell>
          <cell r="B90" t="str">
            <v>0268-9146</v>
          </cell>
          <cell r="C90" t="str">
            <v>1365-2052</v>
          </cell>
          <cell r="D90" t="str">
            <v>ANIMAL GENETICS</v>
          </cell>
          <cell r="E90" t="str">
            <v/>
          </cell>
          <cell r="F90" t="str">
            <v>10.1111/(ISSN)1365-2052</v>
          </cell>
          <cell r="G90" t="str">
            <v>https://onlinelibrary.wiley.com/journal/13652052</v>
          </cell>
          <cell r="H90" t="str">
            <v>Life Sciences</v>
          </cell>
          <cell r="I90" t="str">
            <v>Animal Genetics</v>
          </cell>
          <cell r="J90" t="str">
            <v>Online</v>
          </cell>
          <cell r="K90" t="str">
            <v>E-only title</v>
          </cell>
          <cell r="L90" t="str">
            <v>Yes</v>
          </cell>
          <cell r="M90" t="str">
            <v>Yes</v>
          </cell>
          <cell r="N90" t="str">
            <v>Full Collection</v>
          </cell>
          <cell r="O90" t="str">
            <v>STM Collection</v>
          </cell>
          <cell r="P90" t="str">
            <v/>
          </cell>
          <cell r="Q90" t="str">
            <v>Medicine &amp; Nursing Collection</v>
          </cell>
          <cell r="R90" t="str">
            <v/>
          </cell>
          <cell r="S90" t="str">
            <v>R4L Collection</v>
          </cell>
          <cell r="T90" t="str">
            <v>1997</v>
          </cell>
          <cell r="U90" t="str">
            <v>28</v>
          </cell>
          <cell r="V90" t="str">
            <v>53</v>
          </cell>
          <cell r="W90" t="str">
            <v>6</v>
          </cell>
        </row>
        <row r="91">
          <cell r="A91" t="str">
            <v>ASJ</v>
          </cell>
          <cell r="B91" t="str">
            <v>1344-3941</v>
          </cell>
          <cell r="C91" t="str">
            <v>1740-0929</v>
          </cell>
          <cell r="D91" t="str">
            <v>ANIMAL SCIENCE JOURNAL</v>
          </cell>
          <cell r="E91" t="str">
            <v/>
          </cell>
          <cell r="F91" t="str">
            <v>10.1111/(ISSN)1740-0929</v>
          </cell>
          <cell r="G91" t="str">
            <v>https://onlinelibrary.wiley.com/journal/17400929</v>
          </cell>
          <cell r="H91" t="str">
            <v>Agriculture, Aquaculture &amp; Food Science</v>
          </cell>
          <cell r="I91" t="str">
            <v>Animal Breeding &amp; Genetics</v>
          </cell>
          <cell r="J91" t="str">
            <v>Online</v>
          </cell>
          <cell r="K91" t="str">
            <v>E-only title</v>
          </cell>
          <cell r="L91" t="str">
            <v>Yes</v>
          </cell>
          <cell r="M91" t="str">
            <v>Yes</v>
          </cell>
          <cell r="N91" t="str">
            <v>Full Collection</v>
          </cell>
          <cell r="O91" t="str">
            <v>STM Collection</v>
          </cell>
          <cell r="P91" t="str">
            <v/>
          </cell>
          <cell r="Q91" t="str">
            <v/>
          </cell>
          <cell r="R91" t="str">
            <v/>
          </cell>
          <cell r="S91" t="str">
            <v>R4L Collection</v>
          </cell>
          <cell r="T91" t="str">
            <v>2002</v>
          </cell>
          <cell r="U91" t="str">
            <v>73</v>
          </cell>
          <cell r="V91" t="str">
            <v>93</v>
          </cell>
          <cell r="W91" t="str">
            <v>1</v>
          </cell>
        </row>
        <row r="92">
          <cell r="A92">
            <v>2257</v>
          </cell>
          <cell r="B92" t="str">
            <v>0003-3804</v>
          </cell>
          <cell r="C92" t="str">
            <v>1521-3889</v>
          </cell>
          <cell r="D92" t="str">
            <v>ANNALEN DER PHYSIK</v>
          </cell>
          <cell r="E92" t="str">
            <v/>
          </cell>
          <cell r="F92" t="str">
            <v>10.1002/(ISSN)1521-3889</v>
          </cell>
          <cell r="G92" t="str">
            <v>https://onlinelibrary.wiley.com/journal/15213889</v>
          </cell>
          <cell r="H92" t="str">
            <v>Physical Sciences &amp; Engineering</v>
          </cell>
          <cell r="I92" t="str">
            <v>General &amp; Introductory Physics</v>
          </cell>
          <cell r="J92" t="str">
            <v>Online</v>
          </cell>
          <cell r="K92" t="str">
            <v> E-only title </v>
          </cell>
          <cell r="L92" t="str">
            <v>Yes</v>
          </cell>
          <cell r="M92" t="str">
            <v>Yes</v>
          </cell>
          <cell r="N92" t="str">
            <v>Full Collection</v>
          </cell>
          <cell r="O92" t="str">
            <v>STM Collection</v>
          </cell>
          <cell r="P92" t="str">
            <v/>
          </cell>
          <cell r="Q92" t="str">
            <v/>
          </cell>
          <cell r="R92" t="str">
            <v/>
          </cell>
        </row>
        <row r="92">
          <cell r="T92" t="str">
            <v>1998</v>
          </cell>
          <cell r="U92" t="str">
            <v>510</v>
          </cell>
          <cell r="V92" t="str">
            <v>534</v>
          </cell>
          <cell r="W92" t="str">
            <v>12</v>
          </cell>
        </row>
        <row r="93">
          <cell r="A93" t="str">
            <v>NAPA</v>
          </cell>
          <cell r="B93" t="str">
            <v>2153-957X</v>
          </cell>
          <cell r="C93" t="str">
            <v>2153-9588</v>
          </cell>
          <cell r="D93" t="str">
            <v>ANNALS OF ANTHROPOLOGICAL PRACTICE</v>
          </cell>
          <cell r="E93" t="str">
            <v/>
          </cell>
          <cell r="F93" t="str">
            <v>10.1111/(ISSN)2153-9588</v>
          </cell>
          <cell r="G93" t="str">
            <v>https://anthrosource.onlinelibrary.wiley.com/journal/21539588</v>
          </cell>
          <cell r="H93" t="str">
            <v>Social &amp; Behavioral Sciences</v>
          </cell>
          <cell r="I93" t="str">
            <v>North American Anthropology</v>
          </cell>
          <cell r="J93" t="str">
            <v>Online</v>
          </cell>
          <cell r="K93" t="str">
            <v>E-only title</v>
          </cell>
          <cell r="L93" t="str">
            <v>Yes</v>
          </cell>
          <cell r="M93" t="str">
            <v>Yes</v>
          </cell>
          <cell r="N93" t="str">
            <v>Full Collection</v>
          </cell>
          <cell r="O93" t="str">
            <v/>
          </cell>
          <cell r="P93" t="str">
            <v>SSH Collection</v>
          </cell>
          <cell r="Q93" t="str">
            <v/>
          </cell>
          <cell r="R93" t="str">
            <v/>
          </cell>
          <cell r="S93" t="str">
            <v>R4L Collection</v>
          </cell>
          <cell r="T93" t="str">
            <v>1997</v>
          </cell>
          <cell r="U93" t="str">
            <v>17</v>
          </cell>
          <cell r="V93" t="str">
            <v>46</v>
          </cell>
          <cell r="W93" t="str">
            <v>2</v>
          </cell>
        </row>
        <row r="94">
          <cell r="A94" t="str">
            <v>AAB</v>
          </cell>
          <cell r="B94" t="str">
            <v>0003-4746</v>
          </cell>
          <cell r="C94" t="str">
            <v>1744-7348</v>
          </cell>
          <cell r="D94" t="str">
            <v>ANNALS OF APPLIED BIOLOGY</v>
          </cell>
          <cell r="E94" t="str">
            <v/>
          </cell>
          <cell r="F94" t="str">
            <v>10.1111/(ISSN)1744-7348</v>
          </cell>
          <cell r="G94" t="str">
            <v>https://onlinelibrary.wiley.com/journal/17447348</v>
          </cell>
          <cell r="H94" t="str">
            <v>Life Sciences</v>
          </cell>
          <cell r="I94" t="str">
            <v>Plant Science</v>
          </cell>
          <cell r="J94" t="str">
            <v>Online</v>
          </cell>
          <cell r="K94" t="str">
            <v>E-only title</v>
          </cell>
          <cell r="L94" t="str">
            <v>Yes</v>
          </cell>
          <cell r="M94" t="str">
            <v>Yes</v>
          </cell>
          <cell r="N94" t="str">
            <v>Full Collection</v>
          </cell>
          <cell r="O94" t="str">
            <v>STM Collection</v>
          </cell>
          <cell r="P94" t="str">
            <v/>
          </cell>
          <cell r="Q94" t="str">
            <v/>
          </cell>
          <cell r="R94" t="str">
            <v/>
          </cell>
          <cell r="S94" t="str">
            <v>R4L Collection</v>
          </cell>
          <cell r="T94" t="str">
            <v>1997</v>
          </cell>
          <cell r="U94" t="str">
            <v>130</v>
          </cell>
          <cell r="V94" t="str">
            <v>180-181</v>
          </cell>
          <cell r="W94" t="str">
            <v>6</v>
          </cell>
        </row>
        <row r="95">
          <cell r="A95" t="str">
            <v>AHG</v>
          </cell>
          <cell r="B95" t="str">
            <v>0003-4800</v>
          </cell>
          <cell r="C95" t="str">
            <v>1469-1809</v>
          </cell>
          <cell r="D95" t="str">
            <v>ANNALS OF HUMAN GENETICS</v>
          </cell>
          <cell r="E95" t="str">
            <v/>
          </cell>
          <cell r="F95" t="str">
            <v>10.1111/(ISSN)1469-1809</v>
          </cell>
          <cell r="G95" t="str">
            <v>https://onlinelibrary.wiley.com/journal/14691809</v>
          </cell>
          <cell r="H95" t="str">
            <v>Life Sciences</v>
          </cell>
          <cell r="I95" t="str">
            <v>Human Genetics</v>
          </cell>
          <cell r="J95" t="str">
            <v>Print &amp; Online</v>
          </cell>
        </row>
        <row r="95">
          <cell r="M95" t="str">
            <v>Yes</v>
          </cell>
          <cell r="N95" t="str">
            <v>Full Collection</v>
          </cell>
          <cell r="O95" t="str">
            <v>STM Collection</v>
          </cell>
          <cell r="P95" t="str">
            <v/>
          </cell>
          <cell r="Q95" t="str">
            <v>Medicine &amp; Nursing Collection</v>
          </cell>
          <cell r="R95" t="str">
            <v/>
          </cell>
          <cell r="S95" t="str">
            <v>R4L Collection</v>
          </cell>
          <cell r="T95" t="str">
            <v>1997</v>
          </cell>
          <cell r="U95" t="str">
            <v>61</v>
          </cell>
          <cell r="V95" t="str">
            <v>86</v>
          </cell>
          <cell r="W95" t="str">
            <v>6</v>
          </cell>
        </row>
        <row r="96">
          <cell r="A96" t="str">
            <v>ANA</v>
          </cell>
          <cell r="B96" t="str">
            <v>0364-5134</v>
          </cell>
          <cell r="C96" t="str">
            <v>1531-8249</v>
          </cell>
          <cell r="D96" t="str">
            <v>ANNALS OF NEUROLOGY</v>
          </cell>
          <cell r="E96" t="str">
            <v/>
          </cell>
          <cell r="F96" t="str">
            <v>10.1002/(ISSN)1531-8249</v>
          </cell>
          <cell r="G96" t="str">
            <v>https://onlinelibrary.wiley.com/journal/15318249</v>
          </cell>
          <cell r="H96" t="str">
            <v>Medicine</v>
          </cell>
          <cell r="I96" t="str">
            <v>Neurology</v>
          </cell>
          <cell r="J96" t="str">
            <v>Print &amp; Online</v>
          </cell>
        </row>
        <row r="96">
          <cell r="M96" t="str">
            <v>Yes</v>
          </cell>
          <cell r="N96" t="str">
            <v>Full Collection</v>
          </cell>
          <cell r="O96" t="str">
            <v>STM Collection</v>
          </cell>
          <cell r="P96" t="str">
            <v/>
          </cell>
          <cell r="Q96" t="str">
            <v>Medicine &amp; Nursing Collection</v>
          </cell>
          <cell r="R96" t="str">
            <v/>
          </cell>
          <cell r="S96" t="str">
            <v>R4L Collection</v>
          </cell>
          <cell r="T96" t="str">
            <v>1999</v>
          </cell>
          <cell r="U96" t="str">
            <v>45</v>
          </cell>
          <cell r="V96" t="str">
            <v>91-92</v>
          </cell>
          <cell r="W96" t="str">
            <v>12</v>
          </cell>
        </row>
        <row r="97">
          <cell r="A97" t="str">
            <v>APCE</v>
          </cell>
          <cell r="B97" t="str">
            <v>1370-4788</v>
          </cell>
          <cell r="C97" t="str">
            <v>1467-8292</v>
          </cell>
          <cell r="D97" t="str">
            <v>ANNALS OF PUBLIC AND COOPERATIVE ECONOMICS</v>
          </cell>
          <cell r="E97" t="str">
            <v/>
          </cell>
          <cell r="F97" t="str">
            <v>10.1111/(ISSN)1467-8292</v>
          </cell>
          <cell r="G97" t="str">
            <v>https://onlinelibrary.wiley.com/journal/14678292</v>
          </cell>
          <cell r="H97" t="str">
            <v>Business, Economics, Finance &amp; Accounting</v>
          </cell>
          <cell r="I97" t="str">
            <v>Public Economics</v>
          </cell>
          <cell r="J97" t="str">
            <v>Print &amp; Online</v>
          </cell>
        </row>
        <row r="97">
          <cell r="M97" t="str">
            <v>Yes</v>
          </cell>
          <cell r="N97" t="str">
            <v>Full Collection</v>
          </cell>
          <cell r="O97" t="str">
            <v/>
          </cell>
          <cell r="P97" t="str">
            <v>SSH Collection</v>
          </cell>
          <cell r="Q97" t="str">
            <v/>
          </cell>
          <cell r="R97" t="str">
            <v/>
          </cell>
          <cell r="S97" t="str">
            <v>R4L Collection</v>
          </cell>
          <cell r="T97" t="str">
            <v>1997</v>
          </cell>
          <cell r="U97" t="str">
            <v>68</v>
          </cell>
          <cell r="V97" t="str">
            <v>93</v>
          </cell>
          <cell r="W97" t="str">
            <v>4</v>
          </cell>
        </row>
        <row r="98">
          <cell r="A98" t="str">
            <v>NYAS</v>
          </cell>
          <cell r="B98" t="str">
            <v>0077-8923</v>
          </cell>
          <cell r="C98" t="str">
            <v>1749-6632</v>
          </cell>
          <cell r="D98" t="str">
            <v>ANNALS OF THE NEW YORK ACADEMY OF SCIENCES</v>
          </cell>
          <cell r="E98" t="str">
            <v/>
          </cell>
          <cell r="F98" t="str">
            <v>10.1111/(ISSN)1749-6632</v>
          </cell>
          <cell r="G98" t="str">
            <v>https://nyaspubs.onlinelibrary.wiley.com/journal/17496632</v>
          </cell>
          <cell r="H98" t="str">
            <v>Life Sciences</v>
          </cell>
          <cell r="I98" t="str">
            <v>General &amp; Introductory Life Sciences</v>
          </cell>
          <cell r="J98" t="str">
            <v>Print &amp; Online</v>
          </cell>
        </row>
        <row r="98">
          <cell r="M98" t="str">
            <v>Yes</v>
          </cell>
          <cell r="N98" t="str">
            <v>Full Collection</v>
          </cell>
          <cell r="O98" t="str">
            <v>STM Collection</v>
          </cell>
          <cell r="P98" t="str">
            <v/>
          </cell>
          <cell r="Q98" t="str">
            <v/>
          </cell>
          <cell r="R98" t="str">
            <v/>
          </cell>
          <cell r="S98" t="str">
            <v>R4L Collection</v>
          </cell>
          <cell r="T98" t="str">
            <v>1997</v>
          </cell>
          <cell r="U98" t="str">
            <v>807</v>
          </cell>
          <cell r="V98" t="str">
            <v>1507-1517</v>
          </cell>
          <cell r="W98" t="str">
            <v>11</v>
          </cell>
        </row>
        <row r="99">
          <cell r="A99" t="str">
            <v>AEQ</v>
          </cell>
          <cell r="B99" t="str">
            <v>0161-7761</v>
          </cell>
          <cell r="C99" t="str">
            <v>1548-1492</v>
          </cell>
          <cell r="D99" t="str">
            <v>ANTHROPOLOGY &amp; EDUCATION QUARTERLY</v>
          </cell>
          <cell r="E99" t="str">
            <v/>
          </cell>
          <cell r="F99" t="str">
            <v>10.1111/(ISSN)1548-1492</v>
          </cell>
          <cell r="G99" t="str">
            <v>https://anthrosource.onlinelibrary.wiley.com/journal/15481492</v>
          </cell>
          <cell r="H99" t="str">
            <v>Social &amp; Behavioral Sciences</v>
          </cell>
          <cell r="I99" t="str">
            <v>Social &amp; Cultural Anthropology</v>
          </cell>
          <cell r="J99" t="str">
            <v>Print &amp; Online</v>
          </cell>
        </row>
        <row r="99">
          <cell r="M99" t="str">
            <v>Yes</v>
          </cell>
          <cell r="N99" t="str">
            <v>Full Collection</v>
          </cell>
          <cell r="O99" t="str">
            <v/>
          </cell>
          <cell r="P99" t="str">
            <v>SSH Collection</v>
          </cell>
          <cell r="Q99" t="str">
            <v/>
          </cell>
          <cell r="R99" t="str">
            <v/>
          </cell>
          <cell r="S99" t="str">
            <v>R4L Collection</v>
          </cell>
          <cell r="T99" t="str">
            <v>1997</v>
          </cell>
          <cell r="U99" t="str">
            <v>28</v>
          </cell>
          <cell r="V99" t="str">
            <v>53</v>
          </cell>
          <cell r="W99" t="str">
            <v>4</v>
          </cell>
        </row>
        <row r="100">
          <cell r="A100" t="str">
            <v>ANHU</v>
          </cell>
          <cell r="B100" t="str">
            <v>1559-9167</v>
          </cell>
          <cell r="C100" t="str">
            <v>1548-1409</v>
          </cell>
          <cell r="D100" t="str">
            <v>ANTHROPOLOGY &amp; HUMANISM</v>
          </cell>
          <cell r="E100" t="str">
            <v/>
          </cell>
          <cell r="F100" t="str">
            <v>10.1111/(ISSN)1548-1409</v>
          </cell>
          <cell r="G100" t="str">
            <v>https://anthrosource.onlinelibrary.wiley.com/journal/15481409</v>
          </cell>
          <cell r="H100" t="str">
            <v>Social &amp; Behavioral Sciences</v>
          </cell>
          <cell r="I100" t="str">
            <v>Anthropology Special Topics</v>
          </cell>
          <cell r="J100" t="str">
            <v>Print &amp; Online</v>
          </cell>
        </row>
        <row r="100">
          <cell r="M100" t="str">
            <v>Yes</v>
          </cell>
          <cell r="N100" t="str">
            <v>Full Collection</v>
          </cell>
          <cell r="O100" t="str">
            <v/>
          </cell>
          <cell r="P100" t="str">
            <v>SSH Collection</v>
          </cell>
          <cell r="Q100" t="str">
            <v/>
          </cell>
          <cell r="R100" t="str">
            <v/>
          </cell>
          <cell r="S100" t="str">
            <v>R4L Collection</v>
          </cell>
          <cell r="T100" t="str">
            <v>1997</v>
          </cell>
          <cell r="U100" t="str">
            <v>22</v>
          </cell>
          <cell r="V100" t="str">
            <v>47</v>
          </cell>
          <cell r="W100" t="str">
            <v>2</v>
          </cell>
        </row>
        <row r="101">
          <cell r="A101" t="str">
            <v>ANOC</v>
          </cell>
          <cell r="B101" t="str">
            <v>1053-4202</v>
          </cell>
          <cell r="C101" t="str">
            <v>1556-3537</v>
          </cell>
          <cell r="D101" t="str">
            <v>ANTHROPOLOGY OF CONSCIOUSNESS</v>
          </cell>
          <cell r="E101" t="str">
            <v/>
          </cell>
          <cell r="F101" t="str">
            <v>10.1111/(ISSN)1556-3537</v>
          </cell>
          <cell r="G101" t="str">
            <v>https://anthrosource.onlinelibrary.wiley.com/journal/15563537</v>
          </cell>
          <cell r="H101" t="str">
            <v>Social &amp; Behavioral Sciences</v>
          </cell>
          <cell r="I101" t="str">
            <v>Anthropology of Religion</v>
          </cell>
          <cell r="J101" t="str">
            <v>Print &amp; Online</v>
          </cell>
        </row>
        <row r="101">
          <cell r="M101" t="str">
            <v>Yes</v>
          </cell>
          <cell r="N101" t="str">
            <v>Full Collection</v>
          </cell>
          <cell r="O101" t="str">
            <v/>
          </cell>
          <cell r="P101" t="str">
            <v>SSH Collection</v>
          </cell>
          <cell r="Q101" t="str">
            <v/>
          </cell>
          <cell r="R101" t="str">
            <v/>
          </cell>
          <cell r="S101" t="str">
            <v>R4L Collection</v>
          </cell>
          <cell r="T101" t="str">
            <v>1997</v>
          </cell>
          <cell r="U101" t="str">
            <v>8</v>
          </cell>
          <cell r="V101" t="str">
            <v>33</v>
          </cell>
          <cell r="W101" t="str">
            <v>2</v>
          </cell>
        </row>
        <row r="102">
          <cell r="A102" t="str">
            <v>AWR</v>
          </cell>
          <cell r="B102" t="str">
            <v>0883-024X</v>
          </cell>
          <cell r="C102" t="str">
            <v>1548-1417</v>
          </cell>
          <cell r="D102" t="str">
            <v>ANTHROPOLOGY OF WORK REVIEW</v>
          </cell>
          <cell r="E102" t="str">
            <v/>
          </cell>
          <cell r="F102" t="str">
            <v>10.1111/(ISSN)1548-1417</v>
          </cell>
          <cell r="G102" t="str">
            <v>https://anthrosource.onlinelibrary.wiley.com/journal/15481417</v>
          </cell>
          <cell r="H102" t="str">
            <v>Social &amp; Behavioral Sciences</v>
          </cell>
          <cell r="I102" t="str">
            <v>Economic &amp; Political Anthropology</v>
          </cell>
          <cell r="J102" t="str">
            <v>Print &amp; Online</v>
          </cell>
        </row>
        <row r="102">
          <cell r="M102" t="str">
            <v>Yes</v>
          </cell>
          <cell r="N102" t="str">
            <v>Full Collection</v>
          </cell>
          <cell r="O102" t="str">
            <v/>
          </cell>
          <cell r="P102" t="str">
            <v>SSH Collection</v>
          </cell>
          <cell r="Q102" t="str">
            <v/>
          </cell>
          <cell r="R102" t="str">
            <v/>
          </cell>
          <cell r="S102" t="str">
            <v>R4L Collection</v>
          </cell>
          <cell r="T102" t="str">
            <v>1997</v>
          </cell>
          <cell r="U102" t="str">
            <v>18</v>
          </cell>
          <cell r="V102" t="str">
            <v>43</v>
          </cell>
          <cell r="W102" t="str">
            <v>2</v>
          </cell>
        </row>
        <row r="103">
          <cell r="A103" t="str">
            <v>ANTH</v>
          </cell>
          <cell r="B103" t="str">
            <v>0268-540X</v>
          </cell>
          <cell r="C103" t="str">
            <v>1467-8322</v>
          </cell>
          <cell r="D103" t="str">
            <v>ANTHROPOLOGY TODAY</v>
          </cell>
          <cell r="E103" t="str">
            <v/>
          </cell>
          <cell r="F103" t="str">
            <v>10.1111/(ISSN)1467-8322</v>
          </cell>
          <cell r="G103" t="str">
            <v>https://anthrosource.onlinelibrary.wiley.com/journal/14678322</v>
          </cell>
          <cell r="H103" t="str">
            <v>Social &amp; Behavioral Sciences</v>
          </cell>
          <cell r="I103" t="str">
            <v>General &amp; Introductory Anthropology</v>
          </cell>
          <cell r="J103" t="str">
            <v>Print &amp; Online</v>
          </cell>
        </row>
        <row r="103">
          <cell r="M103" t="str">
            <v>Yes</v>
          </cell>
          <cell r="N103" t="str">
            <v>Full Collection</v>
          </cell>
          <cell r="O103" t="str">
            <v/>
          </cell>
          <cell r="P103" t="str">
            <v>SSH Collection</v>
          </cell>
          <cell r="Q103" t="str">
            <v/>
          </cell>
          <cell r="R103" t="str">
            <v/>
          </cell>
          <cell r="S103" t="str">
            <v>R4L Collection</v>
          </cell>
          <cell r="T103" t="str">
            <v>2000</v>
          </cell>
          <cell r="U103" t="str">
            <v>16</v>
          </cell>
          <cell r="V103" t="str">
            <v>38</v>
          </cell>
          <cell r="W103" t="str">
            <v>6</v>
          </cell>
        </row>
        <row r="104">
          <cell r="A104" t="str">
            <v>ANTI</v>
          </cell>
          <cell r="B104" t="str">
            <v>0066-4812</v>
          </cell>
          <cell r="C104" t="str">
            <v>1467-8330</v>
          </cell>
          <cell r="D104" t="str">
            <v>ANTIPODE</v>
          </cell>
          <cell r="E104" t="str">
            <v/>
          </cell>
          <cell r="F104" t="str">
            <v>10.1111/(ISSN)1467-8330</v>
          </cell>
          <cell r="G104" t="str">
            <v>https://onlinelibrary.wiley.com/journal/14678330</v>
          </cell>
          <cell r="H104" t="str">
            <v>Social &amp; Behavioral Sciences</v>
          </cell>
          <cell r="I104" t="str">
            <v>General &amp; Introductory Geography</v>
          </cell>
          <cell r="J104" t="str">
            <v>Print &amp; Online</v>
          </cell>
        </row>
        <row r="104">
          <cell r="M104" t="str">
            <v>Yes</v>
          </cell>
          <cell r="N104" t="str">
            <v>Full Collection</v>
          </cell>
          <cell r="O104" t="str">
            <v/>
          </cell>
          <cell r="P104" t="str">
            <v>SSH Collection</v>
          </cell>
          <cell r="Q104" t="str">
            <v/>
          </cell>
          <cell r="R104" t="str">
            <v/>
          </cell>
          <cell r="S104" t="str">
            <v>R4L Collection</v>
          </cell>
          <cell r="T104" t="str">
            <v>1997</v>
          </cell>
          <cell r="U104" t="str">
            <v>29</v>
          </cell>
          <cell r="V104" t="str">
            <v>54</v>
          </cell>
          <cell r="W104" t="str">
            <v>6</v>
          </cell>
        </row>
        <row r="105">
          <cell r="A105" t="str">
            <v>ANS</v>
          </cell>
          <cell r="B105" t="str">
            <v>1445-1433</v>
          </cell>
          <cell r="C105" t="str">
            <v>1445-2197</v>
          </cell>
          <cell r="D105" t="str">
            <v>ANZ JOURNAL OF SURGERY</v>
          </cell>
          <cell r="E105" t="str">
            <v/>
          </cell>
          <cell r="F105" t="str">
            <v>10.1111/(ISSN)1445-2197</v>
          </cell>
          <cell r="G105" t="str">
            <v>https://anzjsurg.onlinelibrary.wiley.com/journal/14452197</v>
          </cell>
          <cell r="H105" t="str">
            <v>Medicine</v>
          </cell>
          <cell r="I105" t="str">
            <v>Surgery &amp; Surgical Specialties</v>
          </cell>
          <cell r="J105" t="str">
            <v>Online</v>
          </cell>
          <cell r="K105" t="str">
            <v>E-only title</v>
          </cell>
          <cell r="L105" t="str">
            <v>Yes</v>
          </cell>
          <cell r="M105" t="str">
            <v>Yes</v>
          </cell>
          <cell r="N105" t="str">
            <v>Full Collection</v>
          </cell>
          <cell r="O105" t="str">
            <v>STM Collection</v>
          </cell>
          <cell r="P105" t="str">
            <v/>
          </cell>
          <cell r="Q105" t="str">
            <v>Medicine &amp; Nursing Collection</v>
          </cell>
          <cell r="R105" t="str">
            <v/>
          </cell>
          <cell r="S105" t="str">
            <v>R4L Collection</v>
          </cell>
          <cell r="T105" t="str">
            <v>1997</v>
          </cell>
          <cell r="U105" t="str">
            <v>67</v>
          </cell>
          <cell r="V105" t="str">
            <v>92</v>
          </cell>
          <cell r="W105" t="str">
            <v>12</v>
          </cell>
        </row>
        <row r="106">
          <cell r="A106" t="str">
            <v>AORN</v>
          </cell>
          <cell r="B106" t="str">
            <v>0001-2092</v>
          </cell>
          <cell r="C106" t="str">
            <v>1878-0369</v>
          </cell>
          <cell r="D106" t="str">
            <v>AORN JOURNAL</v>
          </cell>
          <cell r="E106" t="str">
            <v/>
          </cell>
          <cell r="F106" t="str">
            <v>10.1002/(ISSN)1878-0369</v>
          </cell>
          <cell r="G106" t="str">
            <v>https://onlinelibrary.wiley.com/journal/18780369</v>
          </cell>
          <cell r="H106" t="str">
            <v>Nursing, Dentistry &amp; Healthcare</v>
          </cell>
          <cell r="I106" t="str">
            <v>Nursing General</v>
          </cell>
          <cell r="J106" t="str">
            <v>Print &amp; Online</v>
          </cell>
        </row>
        <row r="106">
          <cell r="M106" t="str">
            <v>Yes</v>
          </cell>
          <cell r="N106" t="str">
            <v/>
          </cell>
          <cell r="O106" t="str">
            <v/>
          </cell>
          <cell r="P106" t="str">
            <v/>
          </cell>
          <cell r="Q106" t="str">
            <v/>
          </cell>
          <cell r="R106" t="str">
            <v>Not in any Standard Collection</v>
          </cell>
          <cell r="S106" t="str">
            <v>R4L Collection</v>
          </cell>
          <cell r="T106" t="str">
            <v>1997</v>
          </cell>
          <cell r="U106" t="str">
            <v>86</v>
          </cell>
          <cell r="V106" t="str">
            <v>115-116</v>
          </cell>
          <cell r="W106" t="str">
            <v>12</v>
          </cell>
        </row>
        <row r="107">
          <cell r="A107" t="str">
            <v>APM</v>
          </cell>
          <cell r="B107" t="str">
            <v>0903-4641</v>
          </cell>
          <cell r="C107" t="str">
            <v>1600-0463</v>
          </cell>
          <cell r="D107" t="str">
            <v>APMIS</v>
          </cell>
          <cell r="E107" t="str">
            <v/>
          </cell>
          <cell r="F107" t="str">
            <v>10.1111/(ISSN)1600-0463</v>
          </cell>
          <cell r="G107" t="str">
            <v>https://onlinelibrary.wiley.com/journal/16000463</v>
          </cell>
          <cell r="H107" t="str">
            <v>Medicine</v>
          </cell>
          <cell r="I107" t="str">
            <v>Immunology</v>
          </cell>
          <cell r="J107" t="str">
            <v>Online</v>
          </cell>
          <cell r="K107" t="str">
            <v>E-only title</v>
          </cell>
          <cell r="L107" t="str">
            <v>Yes</v>
          </cell>
          <cell r="M107" t="str">
            <v>Yes</v>
          </cell>
          <cell r="N107" t="str">
            <v>Full Collection</v>
          </cell>
          <cell r="O107" t="str">
            <v>STM Collection</v>
          </cell>
          <cell r="P107" t="str">
            <v/>
          </cell>
          <cell r="Q107" t="str">
            <v>Medicine &amp; Nursing Collection</v>
          </cell>
          <cell r="R107" t="str">
            <v/>
          </cell>
          <cell r="S107" t="str">
            <v>R4L Collection</v>
          </cell>
          <cell r="T107" t="str">
            <v>1997</v>
          </cell>
          <cell r="U107" t="str">
            <v>105</v>
          </cell>
          <cell r="V107" t="str">
            <v>130</v>
          </cell>
          <cell r="W107" t="str">
            <v>12</v>
          </cell>
        </row>
        <row r="108">
          <cell r="A108" t="str">
            <v>ACP</v>
          </cell>
          <cell r="B108" t="str">
            <v>0888-4080</v>
          </cell>
          <cell r="C108" t="str">
            <v>1099-0720</v>
          </cell>
          <cell r="D108" t="str">
            <v>APPLIED COGNITIVE PSYCHOLOGY</v>
          </cell>
          <cell r="E108" t="str">
            <v/>
          </cell>
          <cell r="F108" t="str">
            <v>10.1002/(ISSN)1099-0720</v>
          </cell>
          <cell r="G108" t="str">
            <v>https://onlinelibrary.wiley.com/journal/10990720</v>
          </cell>
          <cell r="H108" t="str">
            <v>Psychology</v>
          </cell>
          <cell r="I108" t="str">
            <v>Cognitive Psychology</v>
          </cell>
          <cell r="J108" t="str">
            <v>Online</v>
          </cell>
          <cell r="K108" t="str">
            <v>E-only title</v>
          </cell>
          <cell r="L108" t="str">
            <v>Yes</v>
          </cell>
          <cell r="M108" t="str">
            <v>Yes</v>
          </cell>
          <cell r="N108" t="str">
            <v>Full Collection</v>
          </cell>
          <cell r="O108" t="str">
            <v/>
          </cell>
          <cell r="P108" t="str">
            <v>SSH Collection</v>
          </cell>
          <cell r="Q108" t="str">
            <v>Medicine &amp; Nursing Collection</v>
          </cell>
          <cell r="R108" t="str">
            <v/>
          </cell>
          <cell r="S108" t="str">
            <v>R4L Collection</v>
          </cell>
          <cell r="T108" t="str">
            <v>1996</v>
          </cell>
          <cell r="U108" t="str">
            <v>10</v>
          </cell>
          <cell r="V108" t="str">
            <v>36</v>
          </cell>
          <cell r="W108" t="str">
            <v>6</v>
          </cell>
        </row>
        <row r="109">
          <cell r="A109" t="str">
            <v>AEPP</v>
          </cell>
          <cell r="B109" t="str">
            <v>2040-5790</v>
          </cell>
          <cell r="C109" t="str">
            <v>2040-5804</v>
          </cell>
          <cell r="D109" t="str">
            <v>APPLIED ECONOMIC PERSPECTIVES AND POLICY</v>
          </cell>
          <cell r="E109" t="str">
            <v/>
          </cell>
          <cell r="F109" t="str">
            <v>10.1002/(ISSN)2040-5804</v>
          </cell>
          <cell r="G109" t="str">
            <v>https://onlinelibrary.wiley.com/journal/20405804</v>
          </cell>
          <cell r="H109" t="str">
            <v>Agriculture, Aquaculture &amp; Food Science</v>
          </cell>
          <cell r="I109" t="str">
            <v>Agricultural Economics &amp; Resource Management</v>
          </cell>
          <cell r="J109" t="str">
            <v>Print &amp; Online</v>
          </cell>
          <cell r="K109" t="str">
            <v>2020 take over</v>
          </cell>
        </row>
        <row r="109">
          <cell r="M109" t="str">
            <v>Yes</v>
          </cell>
          <cell r="N109" t="str">
            <v>Full Collection</v>
          </cell>
          <cell r="O109" t="str">
            <v/>
          </cell>
          <cell r="P109" t="str">
            <v>SSH Collection</v>
          </cell>
          <cell r="Q109" t="str">
            <v/>
          </cell>
        </row>
        <row r="109">
          <cell r="S109" t="str">
            <v>R4L Collection</v>
          </cell>
          <cell r="T109" t="str">
            <v>1997</v>
          </cell>
          <cell r="U109" t="str">
            <v>19</v>
          </cell>
          <cell r="V109" t="str">
            <v>44</v>
          </cell>
          <cell r="W109" t="str">
            <v>4</v>
          </cell>
        </row>
        <row r="110">
          <cell r="A110" t="str">
            <v>AOC</v>
          </cell>
          <cell r="B110" t="str">
            <v>0268-2605</v>
          </cell>
          <cell r="C110" t="str">
            <v>1099-0739</v>
          </cell>
          <cell r="D110" t="str">
            <v>APPLIED ORGANOMETALLIC CHEMISTRY</v>
          </cell>
          <cell r="E110" t="str">
            <v/>
          </cell>
          <cell r="F110" t="str">
            <v>10.1002/(ISSN)1099-0739</v>
          </cell>
          <cell r="G110" t="str">
            <v>https://onlinelibrary.wiley.com/journal/10990739</v>
          </cell>
          <cell r="H110" t="str">
            <v>Chemistry</v>
          </cell>
          <cell r="I110" t="str">
            <v>Organic Chemistry</v>
          </cell>
          <cell r="J110" t="str">
            <v>Online</v>
          </cell>
          <cell r="K110" t="str">
            <v>E-only title</v>
          </cell>
          <cell r="L110" t="str">
            <v>Yes</v>
          </cell>
          <cell r="M110" t="str">
            <v>Yes</v>
          </cell>
          <cell r="N110" t="str">
            <v>Full Collection</v>
          </cell>
          <cell r="O110" t="str">
            <v>STM Collection</v>
          </cell>
          <cell r="P110" t="str">
            <v/>
          </cell>
          <cell r="Q110" t="str">
            <v/>
          </cell>
          <cell r="R110" t="str">
            <v/>
          </cell>
        </row>
        <row r="110">
          <cell r="T110" t="str">
            <v>1996</v>
          </cell>
          <cell r="U110" t="str">
            <v>10</v>
          </cell>
          <cell r="V110" t="str">
            <v>36</v>
          </cell>
          <cell r="W110" t="str">
            <v>12</v>
          </cell>
        </row>
        <row r="111">
          <cell r="A111" t="str">
            <v>APPS</v>
          </cell>
          <cell r="B111" t="str">
            <v>0269-994X</v>
          </cell>
          <cell r="C111" t="str">
            <v>1464-0597</v>
          </cell>
          <cell r="D111" t="str">
            <v>APPLIED PSYCHOLOGY</v>
          </cell>
          <cell r="E111" t="str">
            <v/>
          </cell>
          <cell r="F111" t="str">
            <v>10.1111/(ISSN)1464-0597</v>
          </cell>
          <cell r="G111" t="str">
            <v>https://onlinelibrary.wiley.com/journal/14640597</v>
          </cell>
          <cell r="H111" t="str">
            <v>Psychology</v>
          </cell>
          <cell r="I111" t="str">
            <v>Applied Psychology</v>
          </cell>
          <cell r="J111" t="str">
            <v>Print &amp; Online</v>
          </cell>
        </row>
        <row r="111">
          <cell r="M111" t="str">
            <v>Yes</v>
          </cell>
          <cell r="N111" t="str">
            <v>Full Collection</v>
          </cell>
          <cell r="O111" t="str">
            <v/>
          </cell>
          <cell r="P111" t="str">
            <v>SSH Collection</v>
          </cell>
          <cell r="Q111" t="str">
            <v>Medicine &amp; Nursing Collection</v>
          </cell>
          <cell r="R111" t="str">
            <v/>
          </cell>
          <cell r="S111" t="str">
            <v>R4L Collection</v>
          </cell>
          <cell r="T111" t="str">
            <v>1997</v>
          </cell>
          <cell r="U111" t="str">
            <v>46</v>
          </cell>
          <cell r="V111" t="str">
            <v>71</v>
          </cell>
          <cell r="W111" t="str">
            <v>4</v>
          </cell>
        </row>
        <row r="112">
          <cell r="A112" t="str">
            <v>APHW</v>
          </cell>
          <cell r="B112" t="str">
            <v>1758-0846</v>
          </cell>
          <cell r="C112" t="str">
            <v>1758-0854</v>
          </cell>
          <cell r="D112" t="str">
            <v>APPLIED PSYCHOLOGY: HEALTH AND WELL-BEING</v>
          </cell>
          <cell r="E112" t="str">
            <v/>
          </cell>
          <cell r="F112" t="str">
            <v>10.1111/(ISSN)1758-0854</v>
          </cell>
          <cell r="G112" t="str">
            <v>https://onlinelibrary.wiley.com/journal/17580854</v>
          </cell>
          <cell r="H112" t="str">
            <v>Psychology</v>
          </cell>
          <cell r="I112" t="str">
            <v>Applied Psychology</v>
          </cell>
          <cell r="J112" t="str">
            <v>Print &amp; Online</v>
          </cell>
        </row>
        <row r="112">
          <cell r="M112" t="str">
            <v>Yes</v>
          </cell>
          <cell r="N112" t="str">
            <v>Full Collection</v>
          </cell>
          <cell r="O112" t="str">
            <v/>
          </cell>
          <cell r="P112" t="str">
            <v>SSH Collection</v>
          </cell>
          <cell r="Q112" t="str">
            <v>Medicine &amp; Nursing Collection</v>
          </cell>
          <cell r="R112" t="str">
            <v/>
          </cell>
          <cell r="S112" t="str">
            <v>R4L Collection</v>
          </cell>
          <cell r="T112" t="str">
            <v>2009</v>
          </cell>
          <cell r="U112" t="str">
            <v>1</v>
          </cell>
          <cell r="V112" t="str">
            <v>14</v>
          </cell>
          <cell r="W112" t="str">
            <v>3</v>
          </cell>
        </row>
        <row r="113">
          <cell r="A113" t="str">
            <v>ASMB</v>
          </cell>
          <cell r="B113" t="str">
            <v>1524-1904</v>
          </cell>
          <cell r="C113" t="str">
            <v>1526-4025</v>
          </cell>
          <cell r="D113" t="str">
            <v>APPLIED STOCHASTIC MODELS IN BUSINESS AND INDUSTRY</v>
          </cell>
          <cell r="E113" t="str">
            <v/>
          </cell>
          <cell r="F113" t="str">
            <v>10.1002/(ISSN)1526-4025</v>
          </cell>
          <cell r="G113" t="str">
            <v>https://onlinelibrary.wiley.com/journal/15264025</v>
          </cell>
          <cell r="H113" t="str">
            <v>Business, Economics, Finance &amp; Accounting</v>
          </cell>
          <cell r="I113" t="str">
            <v>Business Statistics &amp; Math</v>
          </cell>
          <cell r="J113" t="str">
            <v>Online</v>
          </cell>
          <cell r="K113" t="str">
            <v>E-only title</v>
          </cell>
          <cell r="L113" t="str">
            <v>Yes</v>
          </cell>
          <cell r="M113" t="str">
            <v>Yes</v>
          </cell>
          <cell r="N113" t="str">
            <v>Full Collection</v>
          </cell>
          <cell r="O113" t="str">
            <v>STM Collection</v>
          </cell>
          <cell r="P113" t="str">
            <v/>
          </cell>
          <cell r="Q113" t="str">
            <v/>
          </cell>
          <cell r="R113" t="str">
            <v/>
          </cell>
          <cell r="S113" t="str">
            <v>R4L Collection</v>
          </cell>
          <cell r="T113" t="str">
            <v>1996</v>
          </cell>
          <cell r="U113" t="str">
            <v>12</v>
          </cell>
          <cell r="V113" t="str">
            <v>38</v>
          </cell>
          <cell r="W113" t="str">
            <v>6</v>
          </cell>
        </row>
        <row r="114">
          <cell r="A114" t="str">
            <v>E512</v>
          </cell>
        </row>
        <row r="114">
          <cell r="C114" t="str">
            <v>2702-4288</v>
          </cell>
          <cell r="D114" t="str">
            <v>APPLIED RESEARCH</v>
          </cell>
        </row>
        <row r="114">
          <cell r="F114" t="str">
            <v>10.1002/(ISSN)2702-4288</v>
          </cell>
          <cell r="G114" t="str">
            <v>https://onlinelibrary.wiley.com/journal/27024288</v>
          </cell>
          <cell r="H114" t="str">
            <v>Chemistry</v>
          </cell>
          <cell r="I114" t="str">
            <v>General &amp; Introductory Chemistry</v>
          </cell>
          <cell r="J114" t="str">
            <v>Online</v>
          </cell>
          <cell r="K114" t="str">
            <v>E-only title - Free to Read</v>
          </cell>
        </row>
        <row r="114">
          <cell r="M114" t="str">
            <v>Yes</v>
          </cell>
        </row>
        <row r="114">
          <cell r="R114" t="str">
            <v>Not in any Standard Collection</v>
          </cell>
          <cell r="S114" t="str">
            <v>?</v>
          </cell>
        </row>
        <row r="114">
          <cell r="V114">
            <v>1</v>
          </cell>
          <cell r="W114">
            <v>6</v>
          </cell>
        </row>
        <row r="115">
          <cell r="A115" t="str">
            <v>AVSC</v>
          </cell>
          <cell r="B115" t="str">
            <v>1402-2001</v>
          </cell>
          <cell r="C115" t="str">
            <v>1654-109X</v>
          </cell>
          <cell r="D115" t="str">
            <v>APPLIED VEGETATION SCIENCE</v>
          </cell>
          <cell r="E115" t="str">
            <v/>
          </cell>
          <cell r="F115" t="str">
            <v>10.1111/(ISSN)1654-109X</v>
          </cell>
          <cell r="G115" t="str">
            <v>https://onlinelibrary.wiley.com/journal/1654109X</v>
          </cell>
          <cell r="H115" t="str">
            <v>Life Sciences</v>
          </cell>
          <cell r="I115" t="str">
            <v>Ecology &amp; Organismal Biology</v>
          </cell>
          <cell r="J115" t="str">
            <v>Online</v>
          </cell>
          <cell r="K115" t="str">
            <v>E-only title.</v>
          </cell>
          <cell r="L115" t="str">
            <v>Yes</v>
          </cell>
          <cell r="M115" t="str">
            <v>Yes</v>
          </cell>
          <cell r="N115" t="str">
            <v>Full Collection</v>
          </cell>
          <cell r="O115" t="str">
            <v>STM Collection</v>
          </cell>
          <cell r="P115" t="str">
            <v/>
          </cell>
          <cell r="Q115" t="str">
            <v/>
          </cell>
          <cell r="R115" t="str">
            <v/>
          </cell>
          <cell r="S115" t="str">
            <v>R4L Collection</v>
          </cell>
          <cell r="T115" t="str">
            <v>1998</v>
          </cell>
          <cell r="U115" t="str">
            <v>1</v>
          </cell>
          <cell r="V115" t="str">
            <v>25</v>
          </cell>
          <cell r="W115" t="str">
            <v>4</v>
          </cell>
        </row>
        <row r="116">
          <cell r="A116" t="str">
            <v>ARE</v>
          </cell>
          <cell r="B116" t="str">
            <v>1355-557X</v>
          </cell>
          <cell r="C116" t="str">
            <v>1365-2109</v>
          </cell>
          <cell r="D116" t="str">
            <v>AQUACULTURE RESEARCH</v>
          </cell>
          <cell r="E116" t="str">
            <v/>
          </cell>
          <cell r="F116" t="str">
            <v>10.1111/(ISSN)1365-2109</v>
          </cell>
          <cell r="G116" t="str">
            <v>https://onlinelibrary.wiley.com/journal/13652109</v>
          </cell>
          <cell r="H116" t="str">
            <v>Agriculture, Aquaculture &amp; Food Science</v>
          </cell>
          <cell r="I116" t="str">
            <v>General Aquaculture, Fisheries &amp; Fish Science</v>
          </cell>
          <cell r="J116" t="str">
            <v>Print &amp; Online</v>
          </cell>
        </row>
        <row r="116">
          <cell r="M116" t="str">
            <v>Yes</v>
          </cell>
          <cell r="N116" t="str">
            <v>Full Collection</v>
          </cell>
          <cell r="O116" t="str">
            <v>STM Collection</v>
          </cell>
          <cell r="P116" t="str">
            <v/>
          </cell>
          <cell r="Q116" t="str">
            <v/>
          </cell>
          <cell r="R116" t="str">
            <v/>
          </cell>
          <cell r="S116" t="str">
            <v>R4L Collection</v>
          </cell>
          <cell r="T116" t="str">
            <v>1997</v>
          </cell>
          <cell r="U116" t="str">
            <v>28</v>
          </cell>
          <cell r="V116" t="str">
            <v>53</v>
          </cell>
          <cell r="W116" t="str">
            <v>18</v>
          </cell>
        </row>
        <row r="117">
          <cell r="A117" t="str">
            <v>AQC</v>
          </cell>
          <cell r="B117" t="str">
            <v>1052-7613</v>
          </cell>
          <cell r="C117" t="str">
            <v>1099-0755</v>
          </cell>
          <cell r="D117" t="str">
            <v>AQUATIC CONSERVATION: MARINE AND FRESHWATERECOSYSTEMS</v>
          </cell>
          <cell r="E117" t="str">
            <v/>
          </cell>
          <cell r="F117" t="str">
            <v>10.1002/(ISSN)1099-0755</v>
          </cell>
          <cell r="G117" t="str">
            <v>https://onlinelibrary.wiley.com/journal/10990755</v>
          </cell>
          <cell r="H117" t="str">
            <v>Life Sciences</v>
          </cell>
          <cell r="I117" t="str">
            <v>Aquatic Ecology</v>
          </cell>
          <cell r="J117" t="str">
            <v>Online</v>
          </cell>
          <cell r="K117" t="str">
            <v>E-only title</v>
          </cell>
          <cell r="L117" t="str">
            <v>Yes</v>
          </cell>
          <cell r="M117" t="str">
            <v>Yes</v>
          </cell>
          <cell r="N117" t="str">
            <v>Full Collection</v>
          </cell>
          <cell r="O117" t="str">
            <v>STM Collection</v>
          </cell>
          <cell r="P117" t="str">
            <v/>
          </cell>
          <cell r="Q117" t="str">
            <v/>
          </cell>
          <cell r="R117" t="str">
            <v/>
          </cell>
          <cell r="S117" t="str">
            <v>R4L Collection</v>
          </cell>
          <cell r="T117" t="str">
            <v>1996</v>
          </cell>
          <cell r="U117" t="str">
            <v>6</v>
          </cell>
          <cell r="V117" t="str">
            <v>32</v>
          </cell>
          <cell r="W117" t="str">
            <v>12</v>
          </cell>
        </row>
        <row r="118">
          <cell r="A118" t="str">
            <v>AAE</v>
          </cell>
          <cell r="B118" t="str">
            <v>0905-7196</v>
          </cell>
          <cell r="C118" t="str">
            <v>1600-0471</v>
          </cell>
          <cell r="D118" t="str">
            <v>ARABIAN ARCHAEOLOGY AND EPIGRAPHY</v>
          </cell>
          <cell r="E118" t="str">
            <v/>
          </cell>
          <cell r="F118" t="str">
            <v>10.1111/(ISSN)1600-0471</v>
          </cell>
          <cell r="G118" t="str">
            <v>https://onlinelibrary.wiley.com/journal/16000471</v>
          </cell>
          <cell r="H118" t="str">
            <v>Social &amp; Behavioral Sciences</v>
          </cell>
          <cell r="I118" t="str">
            <v>Middle &amp; Near Eastern Archaeology</v>
          </cell>
          <cell r="J118" t="str">
            <v>Print &amp; Online</v>
          </cell>
        </row>
        <row r="118">
          <cell r="M118" t="str">
            <v>Yes</v>
          </cell>
          <cell r="N118" t="str">
            <v>Full Collection</v>
          </cell>
          <cell r="O118" t="str">
            <v/>
          </cell>
          <cell r="P118" t="str">
            <v>SSH Collection</v>
          </cell>
          <cell r="Q118" t="str">
            <v/>
          </cell>
          <cell r="R118" t="str">
            <v/>
          </cell>
          <cell r="S118" t="str">
            <v>R4L Collection</v>
          </cell>
          <cell r="T118" t="str">
            <v>1997</v>
          </cell>
          <cell r="U118" t="str">
            <v>8</v>
          </cell>
          <cell r="V118" t="str">
            <v>33</v>
          </cell>
          <cell r="W118" t="str">
            <v>1</v>
          </cell>
        </row>
        <row r="119">
          <cell r="A119" t="str">
            <v>APAA</v>
          </cell>
          <cell r="B119" t="str">
            <v>1551-823X</v>
          </cell>
          <cell r="C119" t="str">
            <v>1551-8248</v>
          </cell>
          <cell r="D119" t="str">
            <v>ARCHAEOLOGICAL PAPERS OF THE AMERICANANTHROPOLOGICAL ASSOCIATION</v>
          </cell>
          <cell r="E119" t="str">
            <v/>
          </cell>
          <cell r="F119" t="str">
            <v>10.1111/(ISSN)1551-8248</v>
          </cell>
          <cell r="G119" t="str">
            <v>https://anthrosource.onlinelibrary.wiley.com/journal/15518248</v>
          </cell>
          <cell r="H119" t="str">
            <v>Social &amp; Behavioral Sciences</v>
          </cell>
          <cell r="I119" t="str">
            <v>Archaeological Methods &amp; Theory</v>
          </cell>
          <cell r="J119" t="str">
            <v>Online</v>
          </cell>
          <cell r="K119" t="str">
            <v>E-only title.</v>
          </cell>
          <cell r="L119" t="str">
            <v>Yes</v>
          </cell>
          <cell r="M119" t="str">
            <v>Yes</v>
          </cell>
          <cell r="N119" t="str">
            <v>Full Collection</v>
          </cell>
          <cell r="O119" t="str">
            <v/>
          </cell>
          <cell r="P119" t="str">
            <v>SSH Collection</v>
          </cell>
          <cell r="Q119" t="str">
            <v/>
          </cell>
          <cell r="R119" t="str">
            <v/>
          </cell>
          <cell r="S119" t="str">
            <v>R4L Collection</v>
          </cell>
          <cell r="T119" t="str">
            <v>1997</v>
          </cell>
          <cell r="U119" t="str">
            <v>7</v>
          </cell>
          <cell r="V119" t="str">
            <v>33</v>
          </cell>
          <cell r="W119" t="str">
            <v>1</v>
          </cell>
        </row>
        <row r="120">
          <cell r="A120" t="str">
            <v>ARP</v>
          </cell>
          <cell r="B120" t="str">
            <v>1075-2196</v>
          </cell>
          <cell r="C120" t="str">
            <v>1099-0763</v>
          </cell>
          <cell r="D120" t="str">
            <v>ARCHAEOLOGICAL PROSPECTION</v>
          </cell>
          <cell r="E120" t="str">
            <v/>
          </cell>
          <cell r="F120" t="str">
            <v>10.1002/(ISSN)1099-0763</v>
          </cell>
          <cell r="G120" t="str">
            <v>https://onlinelibrary.wiley.com/journal/10990763</v>
          </cell>
          <cell r="H120" t="str">
            <v>Earth, Space &amp; Environmental Sciences</v>
          </cell>
          <cell r="I120" t="str">
            <v>General &amp; Introductory Earth Sciences</v>
          </cell>
          <cell r="J120" t="str">
            <v>Print &amp; Online</v>
          </cell>
        </row>
        <row r="120">
          <cell r="M120" t="str">
            <v>Yes</v>
          </cell>
          <cell r="N120" t="str">
            <v>Full Collection</v>
          </cell>
          <cell r="O120" t="str">
            <v>STM Collection</v>
          </cell>
          <cell r="P120" t="str">
            <v/>
          </cell>
          <cell r="Q120" t="str">
            <v/>
          </cell>
          <cell r="R120" t="str">
            <v/>
          </cell>
          <cell r="S120" t="str">
            <v>R4L Collection</v>
          </cell>
          <cell r="T120" t="str">
            <v>1996</v>
          </cell>
          <cell r="U120" t="str">
            <v>3</v>
          </cell>
          <cell r="V120" t="str">
            <v>29</v>
          </cell>
          <cell r="W120" t="str">
            <v>4</v>
          </cell>
        </row>
        <row r="121">
          <cell r="A121" t="str">
            <v>ARCO</v>
          </cell>
          <cell r="B121" t="str">
            <v>0728-4896</v>
          </cell>
          <cell r="C121" t="str">
            <v>1834-4453</v>
          </cell>
          <cell r="D121" t="str">
            <v>ARCHAEOLOGY IN OCEANIA</v>
          </cell>
          <cell r="E121" t="str">
            <v/>
          </cell>
          <cell r="F121" t="str">
            <v>10.1002/(ISSN)1834-4453</v>
          </cell>
          <cell r="G121" t="str">
            <v>https://onlinelibrary.wiley.com/journal/18344453</v>
          </cell>
          <cell r="H121" t="str">
            <v>Social &amp; Behavioral Sciences</v>
          </cell>
          <cell r="I121" t="str">
            <v>General &amp; Introductory Anthropology</v>
          </cell>
          <cell r="J121" t="str">
            <v>Print &amp; Online</v>
          </cell>
        </row>
        <row r="121">
          <cell r="M121" t="str">
            <v>Yes</v>
          </cell>
          <cell r="N121" t="str">
            <v>Full Collection</v>
          </cell>
          <cell r="O121" t="str">
            <v/>
          </cell>
          <cell r="P121" t="str">
            <v>SSH Collection</v>
          </cell>
          <cell r="Q121" t="str">
            <v/>
          </cell>
          <cell r="R121" t="str">
            <v/>
          </cell>
          <cell r="S121" t="str">
            <v>R4L Collection</v>
          </cell>
          <cell r="T121" t="str">
            <v>1997</v>
          </cell>
          <cell r="U121" t="str">
            <v>32</v>
          </cell>
          <cell r="V121" t="str">
            <v>57</v>
          </cell>
          <cell r="W121" t="str">
            <v>3</v>
          </cell>
        </row>
        <row r="122">
          <cell r="A122" t="str">
            <v>ARCM</v>
          </cell>
          <cell r="B122" t="str">
            <v>0003-813X</v>
          </cell>
          <cell r="C122" t="str">
            <v>1475-4754</v>
          </cell>
          <cell r="D122" t="str">
            <v>ARCHAEOMETRY</v>
          </cell>
          <cell r="E122" t="str">
            <v/>
          </cell>
          <cell r="F122" t="str">
            <v>10.1111/(ISSN)1475-4754</v>
          </cell>
          <cell r="G122" t="str">
            <v>https://onlinelibrary.wiley.com/journal/14754754</v>
          </cell>
          <cell r="H122" t="str">
            <v>Social &amp; Behavioral Sciences</v>
          </cell>
          <cell r="I122" t="str">
            <v>Archaeological Methods &amp; Theory</v>
          </cell>
          <cell r="J122" t="str">
            <v>Print &amp; Online</v>
          </cell>
        </row>
        <row r="122">
          <cell r="M122" t="str">
            <v>Yes</v>
          </cell>
          <cell r="N122" t="str">
            <v>Full Collection</v>
          </cell>
          <cell r="O122" t="str">
            <v/>
          </cell>
          <cell r="P122" t="str">
            <v>SSH Collection</v>
          </cell>
          <cell r="Q122" t="str">
            <v/>
          </cell>
          <cell r="R122" t="str">
            <v/>
          </cell>
          <cell r="S122" t="str">
            <v>R4L Collection</v>
          </cell>
          <cell r="T122" t="str">
            <v>1997</v>
          </cell>
          <cell r="U122" t="str">
            <v>39</v>
          </cell>
          <cell r="V122" t="str">
            <v>64</v>
          </cell>
          <cell r="W122" t="str">
            <v>6</v>
          </cell>
        </row>
        <row r="123">
          <cell r="A123" t="str">
            <v>AD</v>
          </cell>
          <cell r="B123" t="str">
            <v>0003-8504</v>
          </cell>
          <cell r="C123" t="str">
            <v>1554-2769</v>
          </cell>
          <cell r="D123" t="str">
            <v>ARCHITECTURAL DESIGN</v>
          </cell>
          <cell r="E123" t="str">
            <v/>
          </cell>
          <cell r="F123" t="str">
            <v>10.1002/(ISSN)1554-2769</v>
          </cell>
          <cell r="G123" t="str">
            <v>https://onlinelibrary.wiley.com/journal/15542769</v>
          </cell>
          <cell r="H123" t="str">
            <v>Architecture &amp; Planning</v>
          </cell>
          <cell r="I123" t="str">
            <v>General &amp; Introductory Architecture</v>
          </cell>
          <cell r="J123" t="str">
            <v>Print &amp; Online</v>
          </cell>
        </row>
        <row r="123">
          <cell r="M123" t="str">
            <v>Yes</v>
          </cell>
          <cell r="N123" t="str">
            <v>Full Collection</v>
          </cell>
          <cell r="O123" t="str">
            <v/>
          </cell>
          <cell r="P123" t="str">
            <v>SSH Collection</v>
          </cell>
          <cell r="Q123" t="str">
            <v/>
          </cell>
          <cell r="R123" t="str">
            <v/>
          </cell>
        </row>
        <row r="123">
          <cell r="T123" t="str">
            <v>2005</v>
          </cell>
          <cell r="U123" t="str">
            <v>75</v>
          </cell>
          <cell r="V123" t="str">
            <v>92</v>
          </cell>
          <cell r="W123" t="str">
            <v>6</v>
          </cell>
        </row>
        <row r="124">
          <cell r="A124">
            <v>2019</v>
          </cell>
          <cell r="B124" t="str">
            <v>0365-6233</v>
          </cell>
          <cell r="C124" t="str">
            <v>1521-4184</v>
          </cell>
          <cell r="D124" t="str">
            <v>ARCHIV DER PHARMAZIE</v>
          </cell>
          <cell r="E124" t="str">
            <v/>
          </cell>
          <cell r="F124" t="str">
            <v>10.1002/(ISSN)1521-4184</v>
          </cell>
          <cell r="G124" t="str">
            <v>https://onlinelibrary.wiley.com/journal/15214184</v>
          </cell>
          <cell r="H124" t="str">
            <v>Chemistry</v>
          </cell>
          <cell r="I124" t="str">
            <v>Pharmaceutical &amp; Medicinal Chemistry</v>
          </cell>
          <cell r="J124" t="str">
            <v>Online</v>
          </cell>
          <cell r="K124" t="str">
            <v>E-only title</v>
          </cell>
          <cell r="L124" t="str">
            <v>Yes</v>
          </cell>
          <cell r="M124" t="str">
            <v>Yes</v>
          </cell>
          <cell r="N124" t="str">
            <v>Full Collection</v>
          </cell>
          <cell r="O124" t="str">
            <v>STM Collection</v>
          </cell>
          <cell r="P124" t="str">
            <v/>
          </cell>
          <cell r="Q124" t="str">
            <v/>
          </cell>
          <cell r="R124" t="str">
            <v/>
          </cell>
          <cell r="S124" t="str">
            <v>R4L Collection</v>
          </cell>
          <cell r="T124" t="str">
            <v>1998</v>
          </cell>
          <cell r="U124" t="str">
            <v>331</v>
          </cell>
          <cell r="V124" t="str">
            <v>355</v>
          </cell>
          <cell r="W124" t="str">
            <v>12</v>
          </cell>
        </row>
        <row r="125">
          <cell r="A125" t="str">
            <v>ARCH</v>
          </cell>
          <cell r="B125" t="str">
            <v>0739-4462</v>
          </cell>
          <cell r="C125" t="str">
            <v>1520-6327</v>
          </cell>
          <cell r="D125" t="str">
            <v>ARCHIVES OF INSECT BIOCHEMISTRY AND PHYSIOLOGY</v>
          </cell>
          <cell r="E125" t="str">
            <v/>
          </cell>
          <cell r="F125" t="str">
            <v>10.1002/(ISSN)1520-6327</v>
          </cell>
          <cell r="G125" t="str">
            <v>https://onlinelibrary.wiley.com/journal/15206327</v>
          </cell>
          <cell r="H125" t="str">
            <v>Life Sciences</v>
          </cell>
          <cell r="I125" t="str">
            <v>Animal Science Methods</v>
          </cell>
          <cell r="J125" t="str">
            <v>Online</v>
          </cell>
          <cell r="K125" t="str">
            <v>E-only title</v>
          </cell>
          <cell r="L125" t="str">
            <v>Yes</v>
          </cell>
          <cell r="M125" t="str">
            <v>Yes</v>
          </cell>
          <cell r="N125" t="str">
            <v>Full Collection</v>
          </cell>
          <cell r="O125" t="str">
            <v>STM Collection</v>
          </cell>
          <cell r="P125" t="str">
            <v/>
          </cell>
          <cell r="Q125" t="str">
            <v/>
          </cell>
          <cell r="R125" t="str">
            <v/>
          </cell>
          <cell r="S125" t="str">
            <v>R4L Collection</v>
          </cell>
          <cell r="T125" t="str">
            <v>1997</v>
          </cell>
          <cell r="U125" t="str">
            <v>34</v>
          </cell>
          <cell r="V125" t="str">
            <v>109-111</v>
          </cell>
          <cell r="W125" t="str">
            <v>12</v>
          </cell>
        </row>
        <row r="126">
          <cell r="A126" t="str">
            <v>AREA</v>
          </cell>
          <cell r="B126" t="str">
            <v>0004-0894</v>
          </cell>
          <cell r="C126" t="str">
            <v>1475-4762</v>
          </cell>
          <cell r="D126" t="str">
            <v>AREA</v>
          </cell>
          <cell r="E126" t="str">
            <v/>
          </cell>
          <cell r="F126" t="str">
            <v>10.1111/(ISSN)1475-4762</v>
          </cell>
          <cell r="G126" t="str">
            <v>https://onlinelibrary.wiley.com/journal/14754762</v>
          </cell>
          <cell r="H126" t="str">
            <v>Social &amp; Behavioral Sciences</v>
          </cell>
          <cell r="I126" t="str">
            <v>General &amp; Introductory Geography</v>
          </cell>
          <cell r="J126" t="str">
            <v>Print &amp; Online</v>
          </cell>
        </row>
        <row r="126">
          <cell r="M126" t="str">
            <v>Yes</v>
          </cell>
          <cell r="N126" t="str">
            <v>Full Collection</v>
          </cell>
          <cell r="O126" t="str">
            <v/>
          </cell>
          <cell r="P126" t="str">
            <v>SSH Collection</v>
          </cell>
          <cell r="Q126" t="str">
            <v/>
          </cell>
          <cell r="R126" t="str">
            <v/>
          </cell>
          <cell r="S126" t="str">
            <v>R4L Collection</v>
          </cell>
          <cell r="T126" t="str">
            <v>1997</v>
          </cell>
          <cell r="U126" t="str">
            <v>29</v>
          </cell>
          <cell r="V126" t="str">
            <v>54</v>
          </cell>
          <cell r="W126" t="str">
            <v>4</v>
          </cell>
        </row>
        <row r="127">
          <cell r="A127" t="str">
            <v>AHIS</v>
          </cell>
          <cell r="B127" t="str">
            <v>0141-6790</v>
          </cell>
          <cell r="C127" t="str">
            <v>1467-8365</v>
          </cell>
          <cell r="D127" t="str">
            <v>ART HISTORY</v>
          </cell>
          <cell r="E127" t="str">
            <v/>
          </cell>
          <cell r="F127" t="str">
            <v>10.1111/(ISSN)1467-8365</v>
          </cell>
          <cell r="G127" t="str">
            <v>https://onlinelibrary.wiley.com/journal/14678365</v>
          </cell>
          <cell r="H127" t="str">
            <v>Art &amp; Applied Arts</v>
          </cell>
          <cell r="I127" t="str">
            <v>Art History &amp; Theory</v>
          </cell>
          <cell r="J127" t="str">
            <v>Print &amp; Online</v>
          </cell>
        </row>
        <row r="127">
          <cell r="M127" t="str">
            <v>Yes</v>
          </cell>
          <cell r="N127" t="str">
            <v>Full Collection</v>
          </cell>
          <cell r="O127" t="str">
            <v/>
          </cell>
          <cell r="P127" t="str">
            <v>SSH Collection</v>
          </cell>
          <cell r="Q127" t="str">
            <v/>
          </cell>
          <cell r="R127" t="str">
            <v/>
          </cell>
          <cell r="S127" t="str">
            <v>R4L Collection</v>
          </cell>
          <cell r="T127" t="str">
            <v>1997</v>
          </cell>
          <cell r="U127" t="str">
            <v>20</v>
          </cell>
          <cell r="V127" t="str">
            <v>45</v>
          </cell>
          <cell r="W127" t="str">
            <v>5</v>
          </cell>
        </row>
        <row r="128">
          <cell r="A128" t="str">
            <v>ART</v>
          </cell>
          <cell r="B128" t="str">
            <v>2326-5191</v>
          </cell>
          <cell r="C128" t="str">
            <v>2326-5205</v>
          </cell>
          <cell r="D128" t="str">
            <v>ARTHRITIS &amp; RHEUMATOLOGY</v>
          </cell>
          <cell r="E128" t="str">
            <v/>
          </cell>
          <cell r="F128" t="str">
            <v>10.1002/(ISSN)2326-5205</v>
          </cell>
          <cell r="G128" t="str">
            <v>https://onlinelibrary.wiley.com/journal/23265205</v>
          </cell>
          <cell r="H128" t="str">
            <v>Medicine</v>
          </cell>
          <cell r="I128" t="str">
            <v>Rheumatology</v>
          </cell>
          <cell r="J128" t="str">
            <v>Print &amp; Online</v>
          </cell>
        </row>
        <row r="128">
          <cell r="M128" t="str">
            <v>Yes</v>
          </cell>
          <cell r="N128" t="str">
            <v>Full Collection</v>
          </cell>
          <cell r="O128" t="str">
            <v>STM Collection</v>
          </cell>
          <cell r="P128" t="str">
            <v/>
          </cell>
          <cell r="Q128" t="str">
            <v>Medicine &amp; Nursing Collection</v>
          </cell>
          <cell r="R128" t="str">
            <v/>
          </cell>
          <cell r="S128" t="str">
            <v>R4L Collection</v>
          </cell>
          <cell r="T128" t="str">
            <v>1999</v>
          </cell>
          <cell r="U128" t="str">
            <v>42</v>
          </cell>
          <cell r="V128" t="str">
            <v>74</v>
          </cell>
          <cell r="W128" t="str">
            <v>12</v>
          </cell>
        </row>
        <row r="129">
          <cell r="A129" t="str">
            <v>ACR</v>
          </cell>
          <cell r="B129" t="str">
            <v>2151-464X</v>
          </cell>
          <cell r="C129" t="str">
            <v>2151-4658</v>
          </cell>
          <cell r="D129" t="str">
            <v>ARTHRITIS CARE AND RESEARCH</v>
          </cell>
          <cell r="E129" t="str">
            <v/>
          </cell>
          <cell r="F129" t="str">
            <v>10.1002/(ISSN)2151-4658</v>
          </cell>
          <cell r="G129" t="str">
            <v>https://onlinelibrary.wiley.com/journal/21514658</v>
          </cell>
          <cell r="H129" t="str">
            <v>Medicine</v>
          </cell>
          <cell r="I129" t="str">
            <v>Rheumatology</v>
          </cell>
          <cell r="J129" t="str">
            <v>Print &amp; Online</v>
          </cell>
          <cell r="K129" t="str">
            <v>Part title - Free title on a bundle</v>
          </cell>
        </row>
        <row r="129">
          <cell r="M129" t="str">
            <v>Yes</v>
          </cell>
          <cell r="N129" t="str">
            <v>Full Collection</v>
          </cell>
          <cell r="O129" t="str">
            <v>STM Collection</v>
          </cell>
          <cell r="P129" t="str">
            <v/>
          </cell>
          <cell r="Q129" t="str">
            <v>Medicine &amp; Nursing Collection</v>
          </cell>
          <cell r="R129" t="str">
            <v/>
          </cell>
          <cell r="S129" t="str">
            <v>R4L Collection</v>
          </cell>
          <cell r="T129" t="str">
            <v>1999</v>
          </cell>
          <cell r="U129" t="str">
            <v>12</v>
          </cell>
          <cell r="V129" t="str">
            <v>74</v>
          </cell>
          <cell r="W129" t="str">
            <v>12</v>
          </cell>
        </row>
        <row r="130">
          <cell r="A130" t="str">
            <v>AOR</v>
          </cell>
          <cell r="B130" t="str">
            <v>0160-564X</v>
          </cell>
          <cell r="C130" t="str">
            <v>1525-1594</v>
          </cell>
          <cell r="D130" t="str">
            <v>ARTIFICIAL ORGANS</v>
          </cell>
          <cell r="E130" t="str">
            <v/>
          </cell>
          <cell r="F130" t="str">
            <v>10.1111/(ISSN)1525-1594</v>
          </cell>
          <cell r="G130" t="str">
            <v>https://onlinelibrary.wiley.com/journal/15251594</v>
          </cell>
          <cell r="H130" t="str">
            <v>Physical Sciences &amp; Engineering</v>
          </cell>
          <cell r="I130" t="str">
            <v>Design of Artificial Organs</v>
          </cell>
          <cell r="J130" t="str">
            <v>Print &amp; Online</v>
          </cell>
        </row>
        <row r="130">
          <cell r="M130" t="str">
            <v>Yes</v>
          </cell>
          <cell r="N130" t="str">
            <v>Full Collection</v>
          </cell>
          <cell r="O130" t="str">
            <v>STM Collection</v>
          </cell>
          <cell r="P130" t="str">
            <v/>
          </cell>
          <cell r="Q130" t="str">
            <v>Medicine &amp; Nursing Collection</v>
          </cell>
          <cell r="R130" t="str">
            <v/>
          </cell>
          <cell r="S130" t="str">
            <v>R4L Collection</v>
          </cell>
          <cell r="T130" t="str">
            <v>1997</v>
          </cell>
          <cell r="U130" t="str">
            <v>21</v>
          </cell>
          <cell r="V130" t="str">
            <v>46</v>
          </cell>
          <cell r="W130" t="str">
            <v>12</v>
          </cell>
        </row>
        <row r="131">
          <cell r="A131" t="str">
            <v>APHR</v>
          </cell>
          <cell r="B131" t="str">
            <v>1038-4111</v>
          </cell>
          <cell r="C131" t="str">
            <v>1744-7941</v>
          </cell>
          <cell r="D131" t="str">
            <v>ASIA PACIFIC JOURNAL OF HUMAN RESOURCES</v>
          </cell>
          <cell r="E131" t="str">
            <v/>
          </cell>
          <cell r="F131" t="str">
            <v>10.1111/(ISSN)1744-7941</v>
          </cell>
          <cell r="G131" t="str">
            <v>https://onlinelibrary.wiley.com/journal/17447941</v>
          </cell>
          <cell r="H131" t="str">
            <v>Business, Economics, Finance &amp; Accounting</v>
          </cell>
          <cell r="I131" t="str">
            <v>General &amp; Introductory Business &amp; Management</v>
          </cell>
          <cell r="J131" t="str">
            <v>Print &amp; Online</v>
          </cell>
        </row>
        <row r="131">
          <cell r="M131" t="str">
            <v>Yes</v>
          </cell>
          <cell r="N131" t="str">
            <v>Full Collection</v>
          </cell>
          <cell r="O131" t="str">
            <v/>
          </cell>
          <cell r="P131" t="str">
            <v>SSH Collection</v>
          </cell>
          <cell r="Q131" t="str">
            <v/>
          </cell>
          <cell r="R131" t="str">
            <v/>
          </cell>
          <cell r="S131" t="str">
            <v>R4L Collection</v>
          </cell>
          <cell r="T131" t="str">
            <v>1997</v>
          </cell>
          <cell r="U131" t="str">
            <v>35</v>
          </cell>
          <cell r="V131" t="str">
            <v>60</v>
          </cell>
          <cell r="W131" t="str">
            <v>4</v>
          </cell>
        </row>
        <row r="132">
          <cell r="A132" t="str">
            <v>APV</v>
          </cell>
          <cell r="B132" t="str">
            <v>1360-7456</v>
          </cell>
          <cell r="C132" t="str">
            <v>1467-8373</v>
          </cell>
          <cell r="D132" t="str">
            <v>ASIA PACIFIC VIEWPOINT</v>
          </cell>
          <cell r="E132" t="str">
            <v/>
          </cell>
          <cell r="F132" t="str">
            <v>10.1111/(ISSN)1467-8373</v>
          </cell>
          <cell r="G132" t="str">
            <v>https://onlinelibrary.wiley.com/journal/14678373</v>
          </cell>
          <cell r="H132" t="str">
            <v>Social &amp; Behavioral Sciences</v>
          </cell>
          <cell r="I132" t="str">
            <v>General &amp; Introductory Geography</v>
          </cell>
          <cell r="J132" t="str">
            <v>Print &amp; Online</v>
          </cell>
        </row>
        <row r="132">
          <cell r="M132" t="str">
            <v>Yes</v>
          </cell>
          <cell r="N132" t="str">
            <v>Full Collection</v>
          </cell>
          <cell r="O132" t="str">
            <v/>
          </cell>
          <cell r="P132" t="str">
            <v>SSH Collection</v>
          </cell>
          <cell r="Q132" t="str">
            <v/>
          </cell>
          <cell r="R132" t="str">
            <v/>
          </cell>
          <cell r="S132" t="str">
            <v>R4L Collection</v>
          </cell>
          <cell r="T132" t="str">
            <v>1997</v>
          </cell>
          <cell r="U132" t="str">
            <v>38</v>
          </cell>
          <cell r="V132" t="str">
            <v>63</v>
          </cell>
          <cell r="W132" t="str">
            <v>3</v>
          </cell>
        </row>
        <row r="133">
          <cell r="A133" t="str">
            <v>ASEJ</v>
          </cell>
          <cell r="B133" t="str">
            <v>1351-3958</v>
          </cell>
          <cell r="C133" t="str">
            <v>1467-8381</v>
          </cell>
          <cell r="D133" t="str">
            <v>ASIAN ECONOMIC JOURNAL</v>
          </cell>
          <cell r="E133" t="str">
            <v/>
          </cell>
          <cell r="F133" t="str">
            <v>10.1111/(ISSN)1467-8381</v>
          </cell>
          <cell r="G133" t="str">
            <v>https://onlinelibrary.wiley.com/journal/14678381</v>
          </cell>
          <cell r="H133" t="str">
            <v>Business, Economics, Finance &amp; Accounting</v>
          </cell>
          <cell r="I133" t="str">
            <v>General &amp; Introductory Economics</v>
          </cell>
          <cell r="J133" t="str">
            <v>Print &amp; Online</v>
          </cell>
        </row>
        <row r="133">
          <cell r="M133" t="str">
            <v>Yes</v>
          </cell>
          <cell r="N133" t="str">
            <v>Full Collection</v>
          </cell>
          <cell r="O133" t="str">
            <v/>
          </cell>
          <cell r="P133" t="str">
            <v>SSH Collection</v>
          </cell>
          <cell r="Q133" t="str">
            <v/>
          </cell>
          <cell r="R133" t="str">
            <v/>
          </cell>
          <cell r="S133" t="str">
            <v>R4L Collection</v>
          </cell>
          <cell r="T133" t="str">
            <v>1997</v>
          </cell>
          <cell r="U133" t="str">
            <v>11</v>
          </cell>
          <cell r="V133" t="str">
            <v>36</v>
          </cell>
          <cell r="W133" t="str">
            <v>4</v>
          </cell>
        </row>
        <row r="134">
          <cell r="A134" t="str">
            <v>AEPR</v>
          </cell>
          <cell r="B134" t="str">
            <v>1832-8105</v>
          </cell>
          <cell r="C134" t="str">
            <v>1748-3131</v>
          </cell>
          <cell r="D134" t="str">
            <v>ASIAN ECONOMIC POLICY REVIEW</v>
          </cell>
          <cell r="E134" t="str">
            <v/>
          </cell>
          <cell r="F134" t="str">
            <v>10.1111/(ISSN)1748-3131</v>
          </cell>
          <cell r="G134" t="str">
            <v>https://onlinelibrary.wiley.com/journal/17483131</v>
          </cell>
          <cell r="H134" t="str">
            <v>Business, Economics, Finance &amp; Accounting</v>
          </cell>
          <cell r="I134" t="str">
            <v>General &amp; Introductory Economics</v>
          </cell>
          <cell r="J134" t="str">
            <v>Print &amp; Online</v>
          </cell>
        </row>
        <row r="134">
          <cell r="M134" t="str">
            <v>Yes</v>
          </cell>
          <cell r="N134" t="str">
            <v>Full Collection</v>
          </cell>
          <cell r="O134" t="str">
            <v/>
          </cell>
          <cell r="P134" t="str">
            <v>SSH Collection</v>
          </cell>
          <cell r="Q134" t="str">
            <v/>
          </cell>
          <cell r="R134" t="str">
            <v/>
          </cell>
          <cell r="S134" t="str">
            <v>R4L Collection</v>
          </cell>
          <cell r="T134" t="str">
            <v>2006</v>
          </cell>
          <cell r="U134" t="str">
            <v>1</v>
          </cell>
          <cell r="V134" t="str">
            <v>17</v>
          </cell>
          <cell r="W134" t="str">
            <v>2</v>
          </cell>
        </row>
        <row r="135">
          <cell r="A135" t="str">
            <v>ASJC</v>
          </cell>
          <cell r="B135" t="str">
            <v>1561-8625</v>
          </cell>
          <cell r="C135" t="str">
            <v>1934-6093</v>
          </cell>
          <cell r="D135" t="str">
            <v>ASIAN JOURNAL OF CONTROL</v>
          </cell>
          <cell r="E135" t="str">
            <v>FTE-Small</v>
          </cell>
          <cell r="F135" t="str">
            <v>10.1002/(ISSN)1934-6093</v>
          </cell>
          <cell r="G135" t="str">
            <v>https://onlinelibrary.wiley.com/journal/19346093</v>
          </cell>
          <cell r="H135" t="str">
            <v>Physical Sciences &amp; Engineering</v>
          </cell>
          <cell r="I135" t="str">
            <v>Control Systems Technology</v>
          </cell>
          <cell r="J135" t="str">
            <v>Print &amp; Online</v>
          </cell>
        </row>
        <row r="135">
          <cell r="M135" t="str">
            <v>Yes</v>
          </cell>
          <cell r="N135" t="str">
            <v>Full Collection</v>
          </cell>
          <cell r="O135" t="str">
            <v>STM Collection</v>
          </cell>
          <cell r="P135" t="str">
            <v/>
          </cell>
          <cell r="Q135" t="str">
            <v/>
          </cell>
        </row>
        <row r="135">
          <cell r="T135" t="str">
            <v>1999</v>
          </cell>
          <cell r="U135" t="str">
            <v>1</v>
          </cell>
          <cell r="V135" t="str">
            <v>24</v>
          </cell>
          <cell r="W135" t="str">
            <v>6</v>
          </cell>
        </row>
        <row r="136">
          <cell r="A136" t="str">
            <v>ASES</v>
          </cell>
          <cell r="B136" t="str">
            <v>1758-5902</v>
          </cell>
          <cell r="C136" t="str">
            <v>1758-5910</v>
          </cell>
          <cell r="D136" t="str">
            <v>ASIAN JOURNAL OF ENDOSCOPIC SURGERY</v>
          </cell>
          <cell r="E136" t="str">
            <v>FTE-Small</v>
          </cell>
          <cell r="F136" t="str">
            <v>10.1111/(ISSN)1758-5910</v>
          </cell>
          <cell r="G136" t="str">
            <v>https://onlinelibrary.wiley.com/journal/17585910</v>
          </cell>
          <cell r="H136" t="str">
            <v>Medicine</v>
          </cell>
          <cell r="I136" t="str">
            <v>Surgery &amp; Surgical Specialties</v>
          </cell>
          <cell r="J136" t="str">
            <v>Online</v>
          </cell>
          <cell r="K136" t="str">
            <v>E-only title</v>
          </cell>
          <cell r="L136" t="str">
            <v>Yes</v>
          </cell>
          <cell r="M136" t="str">
            <v>Yes</v>
          </cell>
          <cell r="N136" t="str">
            <v>Full Collection</v>
          </cell>
          <cell r="O136" t="str">
            <v>STM Collection</v>
          </cell>
          <cell r="P136" t="str">
            <v/>
          </cell>
          <cell r="Q136" t="str">
            <v>Medicine &amp; Nursing Collection</v>
          </cell>
          <cell r="R136" t="str">
            <v/>
          </cell>
          <cell r="S136" t="str">
            <v>R4L Collection</v>
          </cell>
          <cell r="T136" t="str">
            <v>2008</v>
          </cell>
          <cell r="U136" t="str">
            <v>1</v>
          </cell>
          <cell r="V136" t="str">
            <v>15</v>
          </cell>
          <cell r="W136" t="str">
            <v>4</v>
          </cell>
        </row>
        <row r="137">
          <cell r="A137">
            <v>2157</v>
          </cell>
          <cell r="B137" t="str">
            <v>2193-5807</v>
          </cell>
          <cell r="C137" t="str">
            <v>2193-5815</v>
          </cell>
          <cell r="D137" t="str">
            <v>ASIAN JOURNAL OF ORGANIC CHEMISTRY</v>
          </cell>
          <cell r="E137" t="str">
            <v>FTE-Small</v>
          </cell>
          <cell r="F137" t="str">
            <v>10.1002/(ISSN)2193-5815</v>
          </cell>
          <cell r="G137" t="str">
            <v>https://onlinelibrary.wiley.com/journal/21935815</v>
          </cell>
          <cell r="H137" t="str">
            <v>Chemistry</v>
          </cell>
          <cell r="I137" t="str">
            <v>Organic Chemistry</v>
          </cell>
          <cell r="J137" t="str">
            <v>Online</v>
          </cell>
          <cell r="K137" t="str">
            <v>E-only title</v>
          </cell>
          <cell r="L137" t="str">
            <v>Yes</v>
          </cell>
          <cell r="M137" t="str">
            <v>Yes</v>
          </cell>
          <cell r="N137" t="str">
            <v>Full Collection</v>
          </cell>
          <cell r="O137" t="str">
            <v>STM Collection</v>
          </cell>
          <cell r="P137" t="str">
            <v/>
          </cell>
          <cell r="Q137" t="str">
            <v/>
          </cell>
        </row>
        <row r="137">
          <cell r="S137" t="str">
            <v>R4L Collection</v>
          </cell>
          <cell r="T137" t="str">
            <v>2012</v>
          </cell>
          <cell r="U137" t="str">
            <v>1</v>
          </cell>
          <cell r="V137" t="str">
            <v>11</v>
          </cell>
          <cell r="W137" t="str">
            <v>12</v>
          </cell>
        </row>
        <row r="138">
          <cell r="A138" t="str">
            <v>AJSP</v>
          </cell>
          <cell r="B138" t="str">
            <v>1367-2223</v>
          </cell>
          <cell r="C138" t="str">
            <v>1467-839X</v>
          </cell>
          <cell r="D138" t="str">
            <v>ASIAN JOURNAL OF SOCIAL PSYCHOLOGY</v>
          </cell>
          <cell r="E138" t="str">
            <v/>
          </cell>
          <cell r="F138" t="str">
            <v>10.1111/(ISSN)1467-839X</v>
          </cell>
          <cell r="G138" t="str">
            <v>https://onlinelibrary.wiley.com/journal/1467839X</v>
          </cell>
          <cell r="H138" t="str">
            <v>Psychology</v>
          </cell>
          <cell r="I138" t="str">
            <v>Social Psychology</v>
          </cell>
          <cell r="J138" t="str">
            <v>Print &amp; Online</v>
          </cell>
        </row>
        <row r="138">
          <cell r="M138" t="str">
            <v>Yes</v>
          </cell>
          <cell r="N138" t="str">
            <v>Full Collection</v>
          </cell>
          <cell r="O138" t="str">
            <v/>
          </cell>
          <cell r="P138" t="str">
            <v>SSH Collection</v>
          </cell>
          <cell r="Q138" t="str">
            <v/>
          </cell>
          <cell r="R138" t="str">
            <v/>
          </cell>
          <cell r="S138" t="str">
            <v>R4L Collection</v>
          </cell>
          <cell r="T138" t="str">
            <v>1998</v>
          </cell>
          <cell r="U138" t="str">
            <v>1</v>
          </cell>
          <cell r="V138" t="str">
            <v>25</v>
          </cell>
          <cell r="W138" t="str">
            <v>4</v>
          </cell>
        </row>
        <row r="139">
          <cell r="A139" t="str">
            <v>ASPP</v>
          </cell>
          <cell r="B139" t="str">
            <v>1943-0779</v>
          </cell>
          <cell r="C139" t="str">
            <v>1943-0787</v>
          </cell>
          <cell r="D139" t="str">
            <v>ASIAN POLITICS AND POLICY</v>
          </cell>
          <cell r="E139" t="str">
            <v/>
          </cell>
          <cell r="F139" t="str">
            <v>10.1111/(ISSN)1943-0787</v>
          </cell>
          <cell r="G139" t="str">
            <v>https://onlinelibrary.wiley.com/journal/19430787</v>
          </cell>
          <cell r="H139" t="str">
            <v>Social &amp; Behavioral Sciences</v>
          </cell>
          <cell r="I139" t="str">
            <v>Asian Politics</v>
          </cell>
          <cell r="J139" t="str">
            <v>Online</v>
          </cell>
          <cell r="K139" t="str">
            <v>E-only title. Free title on a bundle.</v>
          </cell>
          <cell r="L139" t="str">
            <v>Yes</v>
          </cell>
          <cell r="M139" t="str">
            <v>Yes</v>
          </cell>
          <cell r="N139" t="str">
            <v>Full Collection</v>
          </cell>
          <cell r="O139" t="str">
            <v/>
          </cell>
          <cell r="P139" t="str">
            <v>SSH Collection</v>
          </cell>
          <cell r="Q139" t="str">
            <v/>
          </cell>
          <cell r="R139" t="str">
            <v/>
          </cell>
          <cell r="S139" t="str">
            <v>R4L Collection</v>
          </cell>
          <cell r="T139" t="str">
            <v>2009</v>
          </cell>
          <cell r="U139" t="str">
            <v>1</v>
          </cell>
          <cell r="V139" t="str">
            <v>14</v>
          </cell>
          <cell r="W139" t="str">
            <v>4</v>
          </cell>
        </row>
        <row r="140">
          <cell r="A140" t="str">
            <v>ASWP</v>
          </cell>
          <cell r="B140" t="str">
            <v>1753-1403</v>
          </cell>
          <cell r="C140" t="str">
            <v>1753-1411</v>
          </cell>
          <cell r="D140" t="str">
            <v>ASIAN SOCIAL WORK AND POLICY REVIEW</v>
          </cell>
          <cell r="E140" t="str">
            <v>FTE-Small</v>
          </cell>
          <cell r="F140" t="str">
            <v>10.1111/(ISSN)1753-1411</v>
          </cell>
          <cell r="G140" t="str">
            <v>https://onlinelibrary.wiley.com/journal/17531411</v>
          </cell>
          <cell r="H140" t="str">
            <v>Social &amp; Behavioral Sciences</v>
          </cell>
          <cell r="I140" t="str">
            <v>Social Work</v>
          </cell>
          <cell r="J140" t="str">
            <v>Online</v>
          </cell>
          <cell r="K140" t="str">
            <v>E-only title</v>
          </cell>
          <cell r="L140" t="str">
            <v>Yes</v>
          </cell>
          <cell r="M140" t="str">
            <v>Yes</v>
          </cell>
          <cell r="N140" t="str">
            <v>Full Collection</v>
          </cell>
          <cell r="O140" t="str">
            <v/>
          </cell>
          <cell r="P140" t="str">
            <v>SSH Collection</v>
          </cell>
          <cell r="Q140" t="str">
            <v/>
          </cell>
          <cell r="R140" t="str">
            <v/>
          </cell>
          <cell r="S140" t="str">
            <v>R4L Collection</v>
          </cell>
          <cell r="T140" t="str">
            <v>2007</v>
          </cell>
          <cell r="U140" t="str">
            <v>1</v>
          </cell>
          <cell r="V140" t="str">
            <v>16</v>
          </cell>
          <cell r="W140" t="str">
            <v>3</v>
          </cell>
        </row>
        <row r="141">
          <cell r="A141" t="str">
            <v>APEL</v>
          </cell>
          <cell r="B141" t="str">
            <v>0818-9935</v>
          </cell>
          <cell r="C141" t="str">
            <v>1467-8411</v>
          </cell>
          <cell r="D141" t="str">
            <v>ASIAN-PACIFIC ECONOMIC LITERATURE</v>
          </cell>
          <cell r="E141" t="str">
            <v/>
          </cell>
          <cell r="F141" t="str">
            <v>10.1111/(ISSN)1467-8411</v>
          </cell>
          <cell r="G141" t="str">
            <v>https://onlinelibrary.wiley.com/journal/14678411</v>
          </cell>
          <cell r="H141" t="str">
            <v>Business, Economics, Finance &amp; Accounting</v>
          </cell>
          <cell r="I141" t="str">
            <v>General &amp; Introductory Economics</v>
          </cell>
          <cell r="J141" t="str">
            <v>Print &amp; Online</v>
          </cell>
        </row>
        <row r="141">
          <cell r="M141" t="str">
            <v>Yes</v>
          </cell>
          <cell r="N141" t="str">
            <v>Full Collection</v>
          </cell>
          <cell r="O141" t="str">
            <v/>
          </cell>
          <cell r="P141" t="str">
            <v>SSH Collection</v>
          </cell>
          <cell r="Q141" t="str">
            <v/>
          </cell>
          <cell r="R141" t="str">
            <v/>
          </cell>
          <cell r="S141" t="str">
            <v>R4L Collection</v>
          </cell>
          <cell r="T141" t="str">
            <v>1997</v>
          </cell>
          <cell r="U141" t="str">
            <v>11</v>
          </cell>
          <cell r="V141" t="str">
            <v>36</v>
          </cell>
          <cell r="W141" t="str">
            <v>2</v>
          </cell>
        </row>
        <row r="142">
          <cell r="A142" t="str">
            <v>APJ</v>
          </cell>
          <cell r="B142" t="str">
            <v>1932-2135</v>
          </cell>
          <cell r="C142" t="str">
            <v>1932-2143</v>
          </cell>
          <cell r="D142" t="str">
            <v>ASIA-PACIFIC JOURNAL OF CHEMICAL ENGINEERING</v>
          </cell>
          <cell r="E142" t="str">
            <v>FTE-Small</v>
          </cell>
          <cell r="F142" t="str">
            <v>10.1002/(ISSN)1932-2143</v>
          </cell>
          <cell r="G142" t="str">
            <v>https://onlinelibrary.wiley.com/journal/19322143</v>
          </cell>
          <cell r="H142" t="str">
            <v>Chemistry</v>
          </cell>
          <cell r="I142" t="str">
            <v>General &amp; Introductory Chemical Engineering</v>
          </cell>
          <cell r="J142" t="str">
            <v>Online</v>
          </cell>
          <cell r="K142" t="str">
            <v>E-only title</v>
          </cell>
          <cell r="L142" t="str">
            <v>Yes</v>
          </cell>
          <cell r="M142" t="str">
            <v>Yes</v>
          </cell>
          <cell r="N142" t="str">
            <v>Full Collection</v>
          </cell>
          <cell r="O142" t="str">
            <v>STM Collection</v>
          </cell>
          <cell r="P142" t="str">
            <v/>
          </cell>
          <cell r="Q142" t="str">
            <v/>
          </cell>
          <cell r="R142" t="str">
            <v/>
          </cell>
        </row>
        <row r="142">
          <cell r="T142" t="str">
            <v>1993</v>
          </cell>
          <cell r="U142" t="str">
            <v>1</v>
          </cell>
          <cell r="V142" t="str">
            <v>17</v>
          </cell>
          <cell r="W142" t="str">
            <v>6</v>
          </cell>
        </row>
        <row r="143">
          <cell r="A143" t="str">
            <v>AJCO</v>
          </cell>
          <cell r="B143" t="str">
            <v>1743-7555</v>
          </cell>
          <cell r="C143" t="str">
            <v>1743-7563</v>
          </cell>
          <cell r="D143" t="str">
            <v>ASIA-PACIFIC JOURNAL OF CLINICAL ONCOLOGY</v>
          </cell>
          <cell r="E143" t="str">
            <v/>
          </cell>
          <cell r="F143" t="str">
            <v>10.1111/(ISSN)1743-7563</v>
          </cell>
          <cell r="G143" t="str">
            <v>https://onlinelibrary.wiley.com/journal/17437563</v>
          </cell>
          <cell r="H143" t="str">
            <v>Medicine</v>
          </cell>
          <cell r="I143" t="str">
            <v>Oncology &amp; Radiotherapy</v>
          </cell>
          <cell r="J143" t="str">
            <v>Print &amp; Online</v>
          </cell>
        </row>
        <row r="143">
          <cell r="M143" t="str">
            <v>Yes</v>
          </cell>
          <cell r="N143" t="str">
            <v>Full Collection</v>
          </cell>
          <cell r="O143" t="str">
            <v>STM Collection</v>
          </cell>
          <cell r="P143" t="str">
            <v/>
          </cell>
          <cell r="Q143" t="str">
            <v>Medicine &amp; Nursing Collection</v>
          </cell>
          <cell r="R143" t="str">
            <v/>
          </cell>
          <cell r="S143" t="str">
            <v>R4L Collection</v>
          </cell>
          <cell r="T143" t="str">
            <v>2005</v>
          </cell>
          <cell r="U143" t="str">
            <v>1</v>
          </cell>
          <cell r="V143" t="str">
            <v>18</v>
          </cell>
          <cell r="W143" t="str">
            <v>6</v>
          </cell>
        </row>
        <row r="144">
          <cell r="A144" t="str">
            <v>AJFS</v>
          </cell>
          <cell r="B144" t="str">
            <v>2041-9945</v>
          </cell>
          <cell r="C144" t="str">
            <v>2041-6156</v>
          </cell>
          <cell r="D144" t="str">
            <v>ASIA-PACIFIC JOURNAL OF FINANCIAL STUDIES</v>
          </cell>
          <cell r="E144" t="str">
            <v/>
          </cell>
          <cell r="F144" t="str">
            <v>10.1111/(ISSN)2041-6156</v>
          </cell>
          <cell r="G144" t="str">
            <v>https://onlinelibrary.wiley.com/journal/20416156</v>
          </cell>
          <cell r="H144" t="str">
            <v>Business, Economics, Finance &amp; Accounting</v>
          </cell>
          <cell r="I144" t="str">
            <v>General Finance &amp; Investments</v>
          </cell>
          <cell r="J144" t="str">
            <v>Print &amp; Online</v>
          </cell>
          <cell r="K144" t="str">
            <v>E-only title</v>
          </cell>
          <cell r="L144" t="str">
            <v>Yes</v>
          </cell>
          <cell r="M144" t="str">
            <v>Yes</v>
          </cell>
          <cell r="N144" t="str">
            <v>Full Collection</v>
          </cell>
          <cell r="O144" t="str">
            <v/>
          </cell>
          <cell r="P144" t="str">
            <v>SSH Collection</v>
          </cell>
          <cell r="Q144" t="str">
            <v/>
          </cell>
          <cell r="R144" t="str">
            <v/>
          </cell>
          <cell r="S144" t="str">
            <v>R4L Collection</v>
          </cell>
          <cell r="T144" t="str">
            <v>2008</v>
          </cell>
          <cell r="U144" t="str">
            <v>37</v>
          </cell>
          <cell r="V144" t="str">
            <v>51</v>
          </cell>
          <cell r="W144" t="str">
            <v>6</v>
          </cell>
        </row>
        <row r="145">
          <cell r="A145" t="str">
            <v>APPY</v>
          </cell>
          <cell r="B145" t="str">
            <v>1758-5864</v>
          </cell>
          <cell r="C145" t="str">
            <v>1758-5872</v>
          </cell>
          <cell r="D145" t="str">
            <v>ASIA-PACIFIC PSYCHIATRY</v>
          </cell>
          <cell r="E145" t="str">
            <v>FTE-Small</v>
          </cell>
          <cell r="F145" t="str">
            <v>10.1111/(ISSN)1758-5872</v>
          </cell>
          <cell r="G145" t="str">
            <v>https://onlinelibrary.wiley.com/journal/17585872</v>
          </cell>
          <cell r="H145" t="str">
            <v>Medicine</v>
          </cell>
          <cell r="I145" t="str">
            <v>Psychiatry</v>
          </cell>
          <cell r="J145" t="str">
            <v>Online</v>
          </cell>
          <cell r="K145" t="str">
            <v>E-only title</v>
          </cell>
          <cell r="L145" t="str">
            <v>Yes</v>
          </cell>
          <cell r="M145" t="str">
            <v>Yes</v>
          </cell>
          <cell r="N145" t="str">
            <v>Full Collection</v>
          </cell>
          <cell r="O145" t="str">
            <v>STM Collection</v>
          </cell>
          <cell r="P145" t="str">
            <v/>
          </cell>
          <cell r="Q145" t="str">
            <v>Medicine &amp; Nursing Collection</v>
          </cell>
        </row>
        <row r="145">
          <cell r="S145" t="str">
            <v>R4L Collection</v>
          </cell>
          <cell r="T145" t="str">
            <v>2009</v>
          </cell>
          <cell r="U145" t="str">
            <v>1</v>
          </cell>
          <cell r="V145" t="str">
            <v>14</v>
          </cell>
          <cell r="W145" t="str">
            <v>4</v>
          </cell>
        </row>
        <row r="146">
          <cell r="A146" t="str">
            <v>AU</v>
          </cell>
          <cell r="B146" t="str">
            <v>1041-6099</v>
          </cell>
          <cell r="C146" t="str">
            <v>1536-0725</v>
          </cell>
          <cell r="D146" t="str">
            <v>ASSESSMENT UPDATE</v>
          </cell>
          <cell r="E146" t="str">
            <v/>
          </cell>
          <cell r="F146" t="str">
            <v>10.1002/(ISSN)1536-0725</v>
          </cell>
          <cell r="G146" t="str">
            <v>https://onlinelibrary.wiley.com/journal/15360725</v>
          </cell>
          <cell r="H146" t="str">
            <v>Social &amp; Behavioral Sciences</v>
          </cell>
          <cell r="I146" t="str">
            <v>Assessment, Evaluation &amp; Research (Higher Education)</v>
          </cell>
          <cell r="J146" t="str">
            <v>Print &amp; Online</v>
          </cell>
        </row>
        <row r="146">
          <cell r="M146" t="str">
            <v>Yes</v>
          </cell>
          <cell r="N146" t="str">
            <v>Full Collection</v>
          </cell>
          <cell r="O146" t="str">
            <v/>
          </cell>
          <cell r="P146" t="str">
            <v>SSH Collection</v>
          </cell>
          <cell r="Q146" t="str">
            <v/>
          </cell>
          <cell r="R146" t="str">
            <v/>
          </cell>
          <cell r="S146" t="str">
            <v>R4L Collection</v>
          </cell>
          <cell r="T146" t="str">
            <v>1997</v>
          </cell>
          <cell r="U146" t="str">
            <v>9</v>
          </cell>
          <cell r="V146" t="str">
            <v>34</v>
          </cell>
          <cell r="W146" t="str">
            <v>6</v>
          </cell>
        </row>
        <row r="147">
          <cell r="A147">
            <v>2228</v>
          </cell>
          <cell r="B147" t="str">
            <v>0004-6337</v>
          </cell>
          <cell r="C147" t="str">
            <v>1521-3994</v>
          </cell>
          <cell r="D147" t="str">
            <v>ASTRONOMISCHE NACHRICHTEN</v>
          </cell>
          <cell r="E147" t="str">
            <v/>
          </cell>
          <cell r="F147" t="str">
            <v>10.1002/(ISSN)1521-3994</v>
          </cell>
          <cell r="G147" t="str">
            <v>https://onlinelibrary.wiley.com/journal/15213994</v>
          </cell>
          <cell r="H147" t="str">
            <v>Physical Sciences &amp; Engineering</v>
          </cell>
          <cell r="I147" t="str">
            <v>Astronomy &amp; Astrophysics</v>
          </cell>
          <cell r="J147" t="str">
            <v>Online</v>
          </cell>
          <cell r="K147" t="str">
            <v>E-only title</v>
          </cell>
          <cell r="L147" t="str">
            <v>Yes</v>
          </cell>
          <cell r="M147" t="str">
            <v>Yes</v>
          </cell>
          <cell r="N147" t="str">
            <v>Full Collection</v>
          </cell>
          <cell r="O147" t="str">
            <v>STM Collection</v>
          </cell>
          <cell r="P147" t="str">
            <v/>
          </cell>
          <cell r="Q147" t="str">
            <v/>
          </cell>
          <cell r="R147" t="str">
            <v/>
          </cell>
        </row>
        <row r="147">
          <cell r="T147" t="str">
            <v>1999</v>
          </cell>
          <cell r="U147" t="str">
            <v>320</v>
          </cell>
          <cell r="V147" t="str">
            <v>343</v>
          </cell>
          <cell r="W147" t="str">
            <v>10</v>
          </cell>
        </row>
        <row r="148">
          <cell r="A148" t="str">
            <v>AEC</v>
          </cell>
          <cell r="B148" t="str">
            <v>1442-9985</v>
          </cell>
          <cell r="C148" t="str">
            <v>1442-9993</v>
          </cell>
          <cell r="D148" t="str">
            <v>AUSTRAL ECOLOGY</v>
          </cell>
          <cell r="E148" t="str">
            <v/>
          </cell>
          <cell r="F148" t="str">
            <v>10.1111/(ISSN)1442-9993</v>
          </cell>
          <cell r="G148" t="str">
            <v>https://onlinelibrary.wiley.com/journal/14429993</v>
          </cell>
          <cell r="H148" t="str">
            <v>Life Sciences</v>
          </cell>
          <cell r="I148" t="str">
            <v>Ecology &amp; Organismal Biology</v>
          </cell>
          <cell r="J148" t="str">
            <v>Online</v>
          </cell>
          <cell r="K148" t="str">
            <v>E-only title</v>
          </cell>
          <cell r="L148" t="str">
            <v>Yes</v>
          </cell>
          <cell r="M148" t="str">
            <v>Yes</v>
          </cell>
          <cell r="N148" t="str">
            <v>Full Collection</v>
          </cell>
          <cell r="O148" t="str">
            <v>STM Collection</v>
          </cell>
          <cell r="P148" t="str">
            <v/>
          </cell>
          <cell r="Q148" t="str">
            <v/>
          </cell>
          <cell r="R148" t="str">
            <v/>
          </cell>
          <cell r="S148" t="str">
            <v>R4L Collection</v>
          </cell>
          <cell r="T148" t="str">
            <v>1997</v>
          </cell>
          <cell r="U148" t="str">
            <v>22</v>
          </cell>
          <cell r="V148" t="str">
            <v>47</v>
          </cell>
          <cell r="W148" t="str">
            <v>8</v>
          </cell>
        </row>
        <row r="149">
          <cell r="A149" t="str">
            <v>AEN</v>
          </cell>
          <cell r="B149" t="str">
            <v>2052-174X</v>
          </cell>
          <cell r="C149" t="str">
            <v>2052-1758</v>
          </cell>
          <cell r="D149" t="str">
            <v>AUSTRAL ENTOMOLOGY</v>
          </cell>
          <cell r="E149" t="str">
            <v/>
          </cell>
          <cell r="F149" t="str">
            <v>10.1111/(ISSN)2052-1758</v>
          </cell>
          <cell r="G149" t="str">
            <v>https://onlinelibrary.wiley.com/journal/20521758</v>
          </cell>
          <cell r="H149" t="str">
            <v>Life Sciences</v>
          </cell>
          <cell r="I149" t="str">
            <v>Entomology</v>
          </cell>
          <cell r="J149" t="str">
            <v>Online</v>
          </cell>
          <cell r="K149" t="str">
            <v>E-only title</v>
          </cell>
          <cell r="L149" t="str">
            <v>Yes</v>
          </cell>
          <cell r="M149" t="str">
            <v>Yes</v>
          </cell>
          <cell r="N149" t="str">
            <v>Full Collection</v>
          </cell>
          <cell r="O149" t="str">
            <v>STM Collection</v>
          </cell>
          <cell r="P149" t="str">
            <v/>
          </cell>
          <cell r="Q149" t="str">
            <v/>
          </cell>
          <cell r="R149" t="str">
            <v/>
          </cell>
          <cell r="S149" t="str">
            <v>R4L Collection</v>
          </cell>
          <cell r="T149" t="str">
            <v>1997</v>
          </cell>
          <cell r="U149" t="str">
            <v>36</v>
          </cell>
          <cell r="V149" t="str">
            <v>61</v>
          </cell>
          <cell r="W149" t="str">
            <v>4</v>
          </cell>
        </row>
        <row r="150">
          <cell r="A150" t="str">
            <v>AJD</v>
          </cell>
          <cell r="B150" t="str">
            <v>0004-8380</v>
          </cell>
          <cell r="C150" t="str">
            <v>1440-0960</v>
          </cell>
          <cell r="D150" t="str">
            <v>AUSTRALASIAN JOURNAL OF DERMATOLOGY</v>
          </cell>
          <cell r="E150" t="str">
            <v/>
          </cell>
          <cell r="F150" t="str">
            <v>10.1111/(ISSN)1440-0960</v>
          </cell>
          <cell r="G150" t="str">
            <v>https://onlinelibrary.wiley.com/journal/14400960</v>
          </cell>
          <cell r="H150" t="str">
            <v>Medicine</v>
          </cell>
          <cell r="I150" t="str">
            <v>Dermatology</v>
          </cell>
          <cell r="J150" t="str">
            <v>Print &amp; Online</v>
          </cell>
        </row>
        <row r="150">
          <cell r="M150" t="str">
            <v>Yes</v>
          </cell>
          <cell r="N150" t="str">
            <v>Full Collection</v>
          </cell>
          <cell r="O150" t="str">
            <v>STM Collection</v>
          </cell>
          <cell r="P150" t="str">
            <v/>
          </cell>
          <cell r="Q150" t="str">
            <v>Medicine &amp; Nursing Collection</v>
          </cell>
          <cell r="R150" t="str">
            <v/>
          </cell>
          <cell r="S150" t="str">
            <v>R4L Collection</v>
          </cell>
          <cell r="T150" t="str">
            <v>1997</v>
          </cell>
          <cell r="U150" t="str">
            <v>38</v>
          </cell>
          <cell r="V150" t="str">
            <v>63</v>
          </cell>
          <cell r="W150" t="str">
            <v>4</v>
          </cell>
        </row>
        <row r="151">
          <cell r="A151" t="str">
            <v>AJUM</v>
          </cell>
          <cell r="B151" t="str">
            <v>1836-6864</v>
          </cell>
          <cell r="C151" t="str">
            <v>2205-0140</v>
          </cell>
          <cell r="D151" t="str">
            <v>AUSTRALASIAN JOURNAL OF ULTRASOUND IN MEDICINE</v>
          </cell>
          <cell r="E151" t="str">
            <v/>
          </cell>
          <cell r="F151" t="str">
            <v>10.1002/(ISSN)2205-0140</v>
          </cell>
          <cell r="G151" t="str">
            <v>https://onlinelibrary.wiley.com/journal/22050140</v>
          </cell>
          <cell r="H151" t="str">
            <v>Medicine</v>
          </cell>
          <cell r="I151" t="str">
            <v>Radiology &amp; Imaging</v>
          </cell>
          <cell r="J151" t="str">
            <v>Print &amp; Online</v>
          </cell>
        </row>
        <row r="151">
          <cell r="M151" t="str">
            <v>Yes</v>
          </cell>
          <cell r="N151" t="str">
            <v>Full Collection</v>
          </cell>
          <cell r="O151" t="str">
            <v>STM Collection</v>
          </cell>
          <cell r="P151" t="str">
            <v/>
          </cell>
          <cell r="Q151" t="str">
            <v>Medicine &amp; Nursing Collection</v>
          </cell>
        </row>
        <row r="151">
          <cell r="S151" t="str">
            <v>R4L Collection</v>
          </cell>
          <cell r="T151" t="str">
            <v>2009</v>
          </cell>
          <cell r="U151" t="str">
            <v>12</v>
          </cell>
          <cell r="V151" t="str">
            <v>25</v>
          </cell>
          <cell r="W151" t="str">
            <v>4</v>
          </cell>
        </row>
        <row r="152">
          <cell r="A152" t="str">
            <v>AJAG</v>
          </cell>
          <cell r="B152" t="str">
            <v>1440-6381</v>
          </cell>
          <cell r="C152" t="str">
            <v>1741-6612</v>
          </cell>
          <cell r="D152" t="str">
            <v>AUSTRALASIAN JOURNAL ON AGEING</v>
          </cell>
          <cell r="E152" t="str">
            <v/>
          </cell>
          <cell r="F152" t="str">
            <v>10.1111/(ISSN)1741-6612</v>
          </cell>
          <cell r="G152" t="str">
            <v>https://onlinelibrary.wiley.com/journal/17416612</v>
          </cell>
          <cell r="H152" t="str">
            <v>Medicine</v>
          </cell>
          <cell r="I152" t="str">
            <v>Geriatric Medicine</v>
          </cell>
          <cell r="J152" t="str">
            <v>Print &amp; Online</v>
          </cell>
        </row>
        <row r="152">
          <cell r="M152" t="str">
            <v>Yes</v>
          </cell>
          <cell r="N152" t="str">
            <v>Full Collection</v>
          </cell>
          <cell r="O152" t="str">
            <v>STM Collection</v>
          </cell>
          <cell r="P152" t="str">
            <v/>
          </cell>
          <cell r="Q152" t="str">
            <v>Medicine &amp; Nursing Collection</v>
          </cell>
          <cell r="R152" t="str">
            <v/>
          </cell>
          <cell r="S152" t="str">
            <v>R4L Collection</v>
          </cell>
          <cell r="T152" t="str">
            <v>1997</v>
          </cell>
          <cell r="U152" t="str">
            <v>16</v>
          </cell>
          <cell r="V152" t="str">
            <v>41</v>
          </cell>
          <cell r="W152" t="str">
            <v>4</v>
          </cell>
        </row>
        <row r="153">
          <cell r="A153" t="str">
            <v>ANZS</v>
          </cell>
          <cell r="B153" t="str">
            <v>1369-1473</v>
          </cell>
          <cell r="C153" t="str">
            <v>1467-842X</v>
          </cell>
          <cell r="D153" t="str">
            <v>AUSTRALIAN &amp; NEW ZEALAND JOURNAL OF STATISTICS</v>
          </cell>
          <cell r="E153" t="str">
            <v/>
          </cell>
          <cell r="F153" t="str">
            <v>10.1111/(ISSN)1467-842X</v>
          </cell>
          <cell r="G153" t="str">
            <v>https://onlinelibrary.wiley.com/journal/1467842X</v>
          </cell>
          <cell r="H153" t="str">
            <v>Mathematics &amp; Statistics</v>
          </cell>
          <cell r="I153" t="str">
            <v>General &amp; Introductory Statistics</v>
          </cell>
          <cell r="J153" t="str">
            <v>Print &amp; Online</v>
          </cell>
        </row>
        <row r="153">
          <cell r="M153" t="str">
            <v>Yes</v>
          </cell>
          <cell r="N153" t="str">
            <v>Full Collection</v>
          </cell>
          <cell r="O153" t="str">
            <v>STM Collection</v>
          </cell>
          <cell r="P153" t="str">
            <v/>
          </cell>
          <cell r="Q153" t="str">
            <v/>
          </cell>
          <cell r="R153" t="str">
            <v/>
          </cell>
          <cell r="S153" t="str">
            <v>R4L Collection</v>
          </cell>
          <cell r="T153" t="str">
            <v>1997</v>
          </cell>
          <cell r="U153" t="str">
            <v>39</v>
          </cell>
          <cell r="V153" t="str">
            <v>64</v>
          </cell>
          <cell r="W153" t="str">
            <v>4</v>
          </cell>
        </row>
        <row r="154">
          <cell r="A154" t="str">
            <v>AUAR</v>
          </cell>
          <cell r="B154" t="str">
            <v>1035-6908</v>
          </cell>
          <cell r="C154" t="str">
            <v>1835-2561</v>
          </cell>
          <cell r="D154" t="str">
            <v>AUSTRALIAN ACCOUNTING REVIEW</v>
          </cell>
          <cell r="E154" t="str">
            <v/>
          </cell>
          <cell r="F154" t="str">
            <v>10.1111/(ISSN)1835-2561</v>
          </cell>
          <cell r="G154" t="str">
            <v>https://onlinelibrary.wiley.com/journal/18352561</v>
          </cell>
          <cell r="H154" t="str">
            <v>Business, Economics, Finance &amp; Accounting</v>
          </cell>
          <cell r="I154" t="str">
            <v>General &amp; Introductory Accounting</v>
          </cell>
          <cell r="J154" t="str">
            <v>Online</v>
          </cell>
          <cell r="K154" t="str">
            <v>E-only title</v>
          </cell>
          <cell r="L154" t="str">
            <v>Yes</v>
          </cell>
          <cell r="M154" t="str">
            <v>Yes</v>
          </cell>
          <cell r="N154" t="str">
            <v>Full Collection</v>
          </cell>
          <cell r="O154" t="str">
            <v/>
          </cell>
          <cell r="P154" t="str">
            <v>SSH Collection</v>
          </cell>
          <cell r="Q154" t="str">
            <v/>
          </cell>
          <cell r="R154" t="str">
            <v/>
          </cell>
          <cell r="S154" t="str">
            <v>R4L Collection</v>
          </cell>
          <cell r="T154" t="str">
            <v>1997</v>
          </cell>
          <cell r="U154" t="str">
            <v>6</v>
          </cell>
          <cell r="V154" t="str">
            <v>32</v>
          </cell>
          <cell r="W154" t="str">
            <v>4</v>
          </cell>
        </row>
        <row r="155">
          <cell r="A155" t="str">
            <v>AJO</v>
          </cell>
          <cell r="B155" t="str">
            <v>0004-8666</v>
          </cell>
          <cell r="C155" t="str">
            <v>1479-828X</v>
          </cell>
          <cell r="D155" t="str">
            <v>AUSTRALIAN AND NEW ZEALAND JOURNAL OF OBSTETRICSAND GYNAECOLOGY</v>
          </cell>
          <cell r="E155" t="str">
            <v/>
          </cell>
          <cell r="F155" t="str">
            <v>10.1111/(ISSN)1479-828X</v>
          </cell>
          <cell r="G155" t="str">
            <v>https://obgyn.onlinelibrary.wiley.com/journal/1479828X</v>
          </cell>
          <cell r="H155" t="str">
            <v>Medicine</v>
          </cell>
          <cell r="I155" t="str">
            <v>Obstetrics &amp; Gynecology</v>
          </cell>
          <cell r="J155" t="str">
            <v>Online</v>
          </cell>
          <cell r="K155" t="str">
            <v>E-only title</v>
          </cell>
          <cell r="L155" t="str">
            <v>Yes</v>
          </cell>
          <cell r="M155" t="str">
            <v>Yes</v>
          </cell>
          <cell r="N155" t="str">
            <v>Full Collection</v>
          </cell>
          <cell r="O155" t="str">
            <v>STM Collection</v>
          </cell>
          <cell r="P155" t="str">
            <v/>
          </cell>
          <cell r="Q155" t="str">
            <v>Medicine &amp; Nursing Collection</v>
          </cell>
          <cell r="R155" t="str">
            <v/>
          </cell>
          <cell r="S155" t="str">
            <v>R4L Collection</v>
          </cell>
          <cell r="T155" t="str">
            <v>1997</v>
          </cell>
          <cell r="U155" t="str">
            <v>37</v>
          </cell>
          <cell r="V155" t="str">
            <v>62</v>
          </cell>
          <cell r="W155" t="str">
            <v>6</v>
          </cell>
        </row>
        <row r="156">
          <cell r="A156" t="str">
            <v>ANZF</v>
          </cell>
          <cell r="B156" t="str">
            <v>0814-723X</v>
          </cell>
          <cell r="C156" t="str">
            <v>1467-8438</v>
          </cell>
          <cell r="D156" t="str">
            <v>AUSTRALIAN AND NEW ZEALANDJOURNAL OF FAMILY THERAPY</v>
          </cell>
          <cell r="E156" t="str">
            <v/>
          </cell>
          <cell r="F156" t="str">
            <v>10.1002/(ISSN)1467-8438</v>
          </cell>
          <cell r="G156" t="str">
            <v>https://onlinelibrary.wiley.com/journal/14678438</v>
          </cell>
          <cell r="H156" t="str">
            <v>Psychology</v>
          </cell>
          <cell r="I156" t="str">
            <v>Family Therapy</v>
          </cell>
          <cell r="J156" t="str">
            <v>Print &amp; Online</v>
          </cell>
        </row>
        <row r="156">
          <cell r="M156" t="str">
            <v>Yes</v>
          </cell>
          <cell r="N156" t="str">
            <v>Full Collection</v>
          </cell>
          <cell r="O156" t="str">
            <v/>
          </cell>
          <cell r="P156" t="str">
            <v>SSH Collection</v>
          </cell>
          <cell r="Q156" t="str">
            <v/>
          </cell>
          <cell r="R156" t="str">
            <v/>
          </cell>
          <cell r="S156" t="str">
            <v>R4L Collection</v>
          </cell>
          <cell r="T156" t="str">
            <v>1997</v>
          </cell>
          <cell r="U156" t="str">
            <v>18</v>
          </cell>
          <cell r="V156" t="str">
            <v>43</v>
          </cell>
          <cell r="W156" t="str">
            <v>4</v>
          </cell>
        </row>
        <row r="157">
          <cell r="A157" t="str">
            <v>ADJ</v>
          </cell>
          <cell r="B157" t="str">
            <v>0045-0421</v>
          </cell>
          <cell r="C157" t="str">
            <v>1834-7819</v>
          </cell>
          <cell r="D157" t="str">
            <v>AUSTRALIAN DENTAL JOURNAL</v>
          </cell>
          <cell r="E157" t="str">
            <v/>
          </cell>
          <cell r="F157" t="str">
            <v>10.1111/(ISSN)1834-7819</v>
          </cell>
          <cell r="G157" t="str">
            <v>https://onlinelibrary.wiley.com/journal/18347819</v>
          </cell>
          <cell r="H157" t="str">
            <v>Nursing, Dentistry &amp; Healthcare</v>
          </cell>
          <cell r="I157" t="str">
            <v>General Dentistry</v>
          </cell>
          <cell r="J157" t="str">
            <v>Print &amp; Online</v>
          </cell>
        </row>
        <row r="157">
          <cell r="M157" t="str">
            <v>Yes</v>
          </cell>
          <cell r="N157" t="str">
            <v>Full Collection</v>
          </cell>
          <cell r="O157" t="str">
            <v>STM Collection</v>
          </cell>
          <cell r="P157" t="str">
            <v/>
          </cell>
          <cell r="Q157" t="str">
            <v/>
          </cell>
          <cell r="R157" t="str">
            <v/>
          </cell>
          <cell r="S157" t="str">
            <v>R4L Collection</v>
          </cell>
          <cell r="T157" t="str">
            <v>1997</v>
          </cell>
          <cell r="U157" t="str">
            <v>42</v>
          </cell>
          <cell r="V157" t="str">
            <v>67</v>
          </cell>
          <cell r="W157" t="str">
            <v>4</v>
          </cell>
        </row>
        <row r="158">
          <cell r="A158" t="str">
            <v>AEHR</v>
          </cell>
          <cell r="B158" t="str">
            <v>0004-8992</v>
          </cell>
          <cell r="C158" t="str">
            <v>1467-8446</v>
          </cell>
          <cell r="D158" t="str">
            <v>AUSTRALIAN ECONOMIC HISTORY REVIEW</v>
          </cell>
          <cell r="E158" t="str">
            <v/>
          </cell>
          <cell r="F158" t="str">
            <v>10.1111/(ISSN)1467-8446</v>
          </cell>
          <cell r="G158" t="str">
            <v>https://onlinelibrary.wiley.com/journal/14678446</v>
          </cell>
          <cell r="H158" t="str">
            <v>Business, Economics, Finance &amp; Accounting</v>
          </cell>
          <cell r="I158" t="str">
            <v>Economic History</v>
          </cell>
          <cell r="J158" t="str">
            <v>Print &amp; Online</v>
          </cell>
        </row>
        <row r="158">
          <cell r="M158" t="str">
            <v>Yes</v>
          </cell>
          <cell r="N158" t="str">
            <v>Full Collection</v>
          </cell>
          <cell r="O158" t="str">
            <v/>
          </cell>
          <cell r="P158" t="str">
            <v>SSH Collection</v>
          </cell>
          <cell r="Q158" t="str">
            <v/>
          </cell>
          <cell r="R158" t="str">
            <v/>
          </cell>
          <cell r="S158" t="str">
            <v>R4L Collection</v>
          </cell>
          <cell r="T158" t="str">
            <v>1997</v>
          </cell>
          <cell r="U158" t="str">
            <v>37</v>
          </cell>
          <cell r="V158" t="str">
            <v>62</v>
          </cell>
          <cell r="W158" t="str">
            <v>3</v>
          </cell>
        </row>
        <row r="159">
          <cell r="A159" t="str">
            <v>AEPA</v>
          </cell>
          <cell r="B159" t="str">
            <v>0004-900X</v>
          </cell>
          <cell r="C159" t="str">
            <v>1467-8454</v>
          </cell>
          <cell r="D159" t="str">
            <v>AUSTRALIAN ECONOMIC PAPERS</v>
          </cell>
          <cell r="E159" t="str">
            <v/>
          </cell>
          <cell r="F159" t="str">
            <v>10.1111/(ISSN)1467-8454</v>
          </cell>
          <cell r="G159" t="str">
            <v>https://onlinelibrary.wiley.com/journal/14678454</v>
          </cell>
          <cell r="H159" t="str">
            <v>Business, Economics, Finance &amp; Accounting</v>
          </cell>
          <cell r="I159" t="str">
            <v>General &amp; Introductory Economics</v>
          </cell>
          <cell r="J159" t="str">
            <v>Print &amp; Online</v>
          </cell>
        </row>
        <row r="159">
          <cell r="M159" t="str">
            <v>Yes</v>
          </cell>
          <cell r="N159" t="str">
            <v>Full Collection</v>
          </cell>
          <cell r="O159" t="str">
            <v/>
          </cell>
          <cell r="P159" t="str">
            <v>SSH Collection</v>
          </cell>
          <cell r="Q159" t="str">
            <v/>
          </cell>
          <cell r="R159" t="str">
            <v/>
          </cell>
          <cell r="S159" t="str">
            <v>R4L Collection</v>
          </cell>
          <cell r="T159" t="str">
            <v>1997</v>
          </cell>
          <cell r="U159" t="str">
            <v>36</v>
          </cell>
          <cell r="V159" t="str">
            <v>61</v>
          </cell>
          <cell r="W159" t="str">
            <v>4</v>
          </cell>
        </row>
        <row r="160">
          <cell r="A160" t="str">
            <v>AERE</v>
          </cell>
          <cell r="B160" t="str">
            <v>0004-9018</v>
          </cell>
          <cell r="C160" t="str">
            <v>1467-8462</v>
          </cell>
          <cell r="D160" t="str">
            <v>THE AUSTRALIAN ECONOMIC REVIEW</v>
          </cell>
          <cell r="E160" t="str">
            <v/>
          </cell>
          <cell r="F160" t="str">
            <v>10.1111/(ISSN)1467-8462</v>
          </cell>
          <cell r="G160" t="str">
            <v>https://onlinelibrary.wiley.com/journal/14678462</v>
          </cell>
          <cell r="H160" t="str">
            <v>Business, Economics, Finance &amp; Accounting</v>
          </cell>
          <cell r="I160" t="str">
            <v>General &amp; Introductory Economics</v>
          </cell>
          <cell r="J160" t="str">
            <v>Print &amp; Online</v>
          </cell>
        </row>
        <row r="160">
          <cell r="M160" t="str">
            <v>Yes</v>
          </cell>
          <cell r="N160" t="str">
            <v>Full Collection</v>
          </cell>
          <cell r="O160" t="str">
            <v/>
          </cell>
          <cell r="P160" t="str">
            <v>SSH Collection</v>
          </cell>
          <cell r="Q160" t="str">
            <v/>
          </cell>
          <cell r="R160" t="str">
            <v/>
          </cell>
          <cell r="S160" t="str">
            <v>R4L Collection</v>
          </cell>
          <cell r="T160" t="str">
            <v>1997</v>
          </cell>
          <cell r="U160" t="str">
            <v>30</v>
          </cell>
          <cell r="V160" t="str">
            <v>55</v>
          </cell>
          <cell r="W160" t="str">
            <v>4</v>
          </cell>
        </row>
        <row r="161">
          <cell r="A161" t="str">
            <v>AEJ</v>
          </cell>
          <cell r="B161" t="str">
            <v>1329-1947</v>
          </cell>
          <cell r="C161" t="str">
            <v>1747-4477</v>
          </cell>
          <cell r="D161" t="str">
            <v>AUSTRALIAN ENDODONTIC JOURNAL</v>
          </cell>
          <cell r="E161" t="str">
            <v/>
          </cell>
          <cell r="F161" t="str">
            <v>10.1111/(ISSN)1747-4477</v>
          </cell>
          <cell r="G161" t="str">
            <v>https://onlinelibrary.wiley.com/journal/17474477</v>
          </cell>
          <cell r="H161" t="str">
            <v>Nursing, Dentistry &amp; Healthcare</v>
          </cell>
          <cell r="I161" t="str">
            <v>Endodontics</v>
          </cell>
          <cell r="J161" t="str">
            <v>Online</v>
          </cell>
          <cell r="K161" t="str">
            <v>E-only title</v>
          </cell>
          <cell r="L161" t="str">
            <v>Yes</v>
          </cell>
          <cell r="M161" t="str">
            <v>Yes</v>
          </cell>
          <cell r="N161" t="str">
            <v>Full Collection</v>
          </cell>
          <cell r="O161" t="str">
            <v>STM Collection</v>
          </cell>
          <cell r="P161" t="str">
            <v/>
          </cell>
          <cell r="Q161" t="str">
            <v/>
          </cell>
          <cell r="R161" t="str">
            <v/>
          </cell>
          <cell r="S161" t="str">
            <v>R4L Collection</v>
          </cell>
          <cell r="T161" t="str">
            <v>1997</v>
          </cell>
          <cell r="U161" t="str">
            <v>23</v>
          </cell>
          <cell r="V161" t="str">
            <v>48</v>
          </cell>
          <cell r="W161" t="str">
            <v>3</v>
          </cell>
        </row>
        <row r="162">
          <cell r="A162" t="str">
            <v>AJAR</v>
          </cell>
          <cell r="B162" t="str">
            <v>1364-985X</v>
          </cell>
          <cell r="C162" t="str">
            <v>1467-8489</v>
          </cell>
          <cell r="D162" t="str">
            <v>THE AUSTRALIAN JOURNAL OF AGRICULTURAL RESOURCE ECONOMICS</v>
          </cell>
          <cell r="E162" t="str">
            <v/>
          </cell>
          <cell r="F162" t="str">
            <v>10.1111/(ISSN)1467-8489</v>
          </cell>
          <cell r="G162" t="str">
            <v>https://onlinelibrary.wiley.com/journal/14678489</v>
          </cell>
          <cell r="H162" t="str">
            <v>Agriculture, Aquaculture &amp; Food Science</v>
          </cell>
          <cell r="I162" t="str">
            <v>Agricultural Economics &amp; Resource Management</v>
          </cell>
          <cell r="J162" t="str">
            <v>Print &amp; Online</v>
          </cell>
        </row>
        <row r="162">
          <cell r="M162" t="str">
            <v>Yes</v>
          </cell>
          <cell r="N162" t="str">
            <v>Full Collection</v>
          </cell>
          <cell r="O162" t="str">
            <v/>
          </cell>
          <cell r="P162" t="str">
            <v>SSH Collection</v>
          </cell>
          <cell r="Q162" t="str">
            <v/>
          </cell>
          <cell r="R162" t="str">
            <v/>
          </cell>
          <cell r="S162" t="str">
            <v>R4L Collection</v>
          </cell>
          <cell r="T162" t="str">
            <v>1997</v>
          </cell>
          <cell r="U162" t="str">
            <v>41</v>
          </cell>
          <cell r="V162" t="str">
            <v>66</v>
          </cell>
          <cell r="W162" t="str">
            <v>4</v>
          </cell>
        </row>
        <row r="163">
          <cell r="A163" t="str">
            <v>TAJA</v>
          </cell>
          <cell r="B163" t="str">
            <v>1035-8811</v>
          </cell>
          <cell r="C163" t="str">
            <v>1757-6547</v>
          </cell>
          <cell r="D163" t="str">
            <v>THE AUSTRALIAN JOURNAL OF ANTHROPOLOGY</v>
          </cell>
          <cell r="E163" t="str">
            <v/>
          </cell>
          <cell r="F163" t="str">
            <v>10.1111/(ISSN)1757-6547</v>
          </cell>
          <cell r="G163" t="str">
            <v>https://onlinelibrary.wiley.com/journal/17576547</v>
          </cell>
          <cell r="H163" t="str">
            <v>Social &amp; Behavioral Sciences</v>
          </cell>
          <cell r="I163" t="str">
            <v>General &amp; Introductory Anthropology</v>
          </cell>
          <cell r="J163" t="str">
            <v>Print &amp; Online</v>
          </cell>
        </row>
        <row r="163">
          <cell r="M163" t="str">
            <v>Yes</v>
          </cell>
          <cell r="N163" t="str">
            <v>Full Collection</v>
          </cell>
          <cell r="O163" t="str">
            <v/>
          </cell>
          <cell r="P163" t="str">
            <v>SSH Collection</v>
          </cell>
          <cell r="Q163" t="str">
            <v/>
          </cell>
          <cell r="R163" t="str">
            <v/>
          </cell>
          <cell r="S163" t="str">
            <v>R4L Collection</v>
          </cell>
          <cell r="T163" t="str">
            <v>1997</v>
          </cell>
          <cell r="U163" t="str">
            <v>8</v>
          </cell>
          <cell r="V163" t="str">
            <v>33</v>
          </cell>
          <cell r="W163" t="str">
            <v>3</v>
          </cell>
        </row>
        <row r="164">
          <cell r="A164" t="str">
            <v>AJGW</v>
          </cell>
          <cell r="B164" t="str">
            <v>1322-7130</v>
          </cell>
          <cell r="C164" t="str">
            <v>1755-0238</v>
          </cell>
          <cell r="D164" t="str">
            <v>AUSTRALIAN JOURNAL OF GRAPE AND WINE RESEARCH</v>
          </cell>
          <cell r="E164" t="str">
            <v/>
          </cell>
          <cell r="F164" t="str">
            <v>10.1111/(ISSN)1755-0238</v>
          </cell>
          <cell r="G164" t="str">
            <v>https://onlinelibrary.wiley.com/journal/17550238</v>
          </cell>
          <cell r="H164" t="str">
            <v>Agriculture, Aquaculture &amp; Food Science</v>
          </cell>
          <cell r="I164" t="str">
            <v>Fermented Foods &amp; Beverages</v>
          </cell>
          <cell r="J164" t="str">
            <v>Print &amp; Online</v>
          </cell>
        </row>
        <row r="164">
          <cell r="M164" t="str">
            <v>Yes</v>
          </cell>
          <cell r="N164" t="str">
            <v>Full Collection</v>
          </cell>
          <cell r="O164" t="str">
            <v>STM Collection</v>
          </cell>
          <cell r="P164" t="str">
            <v/>
          </cell>
          <cell r="Q164" t="str">
            <v/>
          </cell>
          <cell r="R164" t="str">
            <v/>
          </cell>
          <cell r="S164" t="str">
            <v>R4L Collection</v>
          </cell>
          <cell r="T164" t="str">
            <v>1997</v>
          </cell>
          <cell r="U164" t="str">
            <v>3</v>
          </cell>
          <cell r="V164" t="str">
            <v>28</v>
          </cell>
          <cell r="W164" t="str">
            <v>4</v>
          </cell>
        </row>
        <row r="165">
          <cell r="A165" t="str">
            <v>AJPH</v>
          </cell>
          <cell r="B165" t="str">
            <v>0004-9522</v>
          </cell>
          <cell r="C165" t="str">
            <v>1467-8497</v>
          </cell>
          <cell r="D165" t="str">
            <v>AUSTRALIAN JOURNAL OF POLITICS AND HISTORY</v>
          </cell>
          <cell r="E165" t="str">
            <v/>
          </cell>
          <cell r="F165" t="str">
            <v>10.1111/(ISSN)1467-8497</v>
          </cell>
          <cell r="G165" t="str">
            <v>https://onlinelibrary.wiley.com/journal/14678497</v>
          </cell>
          <cell r="H165" t="str">
            <v>Social &amp; Behavioral Sciences</v>
          </cell>
          <cell r="I165" t="str">
            <v>General &amp; Introductory Political Science</v>
          </cell>
          <cell r="J165" t="str">
            <v>Print &amp; Online</v>
          </cell>
        </row>
        <row r="165">
          <cell r="L165" t="str">
            <v>Yes</v>
          </cell>
          <cell r="M165" t="str">
            <v>Yes</v>
          </cell>
          <cell r="N165" t="str">
            <v>Full Collection</v>
          </cell>
          <cell r="O165" t="str">
            <v/>
          </cell>
          <cell r="P165" t="str">
            <v>SSH Collection</v>
          </cell>
          <cell r="Q165" t="str">
            <v/>
          </cell>
          <cell r="R165" t="str">
            <v/>
          </cell>
          <cell r="S165" t="str">
            <v>R4L Collection</v>
          </cell>
          <cell r="T165" t="str">
            <v>1997</v>
          </cell>
          <cell r="U165" t="str">
            <v>43</v>
          </cell>
          <cell r="V165" t="str">
            <v>68</v>
          </cell>
          <cell r="W165" t="str">
            <v>4</v>
          </cell>
        </row>
        <row r="166">
          <cell r="A166" t="str">
            <v>AUPA</v>
          </cell>
          <cell r="B166" t="str">
            <v>0313-6647</v>
          </cell>
          <cell r="C166" t="str">
            <v>1467-8500</v>
          </cell>
          <cell r="D166" t="str">
            <v>AUSTRALIAN JOURNAL OF PUBLIC ADMINISTRATION</v>
          </cell>
          <cell r="E166" t="str">
            <v/>
          </cell>
          <cell r="F166" t="str">
            <v>10.1111/(ISSN)1467-8500</v>
          </cell>
          <cell r="G166" t="str">
            <v>https://onlinelibrary.wiley.com/journal/14678500</v>
          </cell>
          <cell r="H166" t="str">
            <v>Social &amp; Behavioral Sciences</v>
          </cell>
          <cell r="I166" t="str">
            <v>General &amp; Introductory Political Science</v>
          </cell>
          <cell r="J166" t="str">
            <v>Online</v>
          </cell>
          <cell r="K166" t="str">
            <v>E-only title</v>
          </cell>
          <cell r="L166" t="str">
            <v>Yes</v>
          </cell>
          <cell r="M166" t="str">
            <v>Yes</v>
          </cell>
          <cell r="N166" t="str">
            <v>Full Collection</v>
          </cell>
          <cell r="O166" t="str">
            <v/>
          </cell>
          <cell r="P166" t="str">
            <v>SSH Collection</v>
          </cell>
          <cell r="Q166" t="str">
            <v/>
          </cell>
          <cell r="R166" t="str">
            <v/>
          </cell>
          <cell r="S166" t="str">
            <v>R4L Collection</v>
          </cell>
          <cell r="T166" t="str">
            <v>1997</v>
          </cell>
          <cell r="U166" t="str">
            <v>56</v>
          </cell>
          <cell r="V166" t="str">
            <v>81</v>
          </cell>
          <cell r="W166" t="str">
            <v>4</v>
          </cell>
        </row>
        <row r="167">
          <cell r="A167" t="str">
            <v>AJR</v>
          </cell>
          <cell r="B167" t="str">
            <v>1038-5282</v>
          </cell>
          <cell r="C167" t="str">
            <v>1440-1584</v>
          </cell>
          <cell r="D167" t="str">
            <v>AUSTRALIAN JOURNAL OF RURAL HEALTH</v>
          </cell>
          <cell r="E167" t="str">
            <v/>
          </cell>
          <cell r="F167" t="str">
            <v>10.1111/(ISSN)1440-1584</v>
          </cell>
          <cell r="G167" t="str">
            <v>https://onlinelibrary.wiley.com/journal/14401584</v>
          </cell>
          <cell r="H167" t="str">
            <v>Nursing, Dentistry &amp; Healthcare</v>
          </cell>
          <cell r="I167" t="str">
            <v>Health &amp; Health Care Special Topics</v>
          </cell>
          <cell r="J167" t="str">
            <v>Online</v>
          </cell>
          <cell r="K167" t="str">
            <v>E-only title</v>
          </cell>
          <cell r="L167" t="str">
            <v>Yes</v>
          </cell>
          <cell r="M167" t="str">
            <v>Yes</v>
          </cell>
          <cell r="N167" t="str">
            <v>Full Collection</v>
          </cell>
          <cell r="O167" t="str">
            <v>STM Collection</v>
          </cell>
          <cell r="P167" t="str">
            <v/>
          </cell>
          <cell r="Q167" t="str">
            <v>Medicine &amp; Nursing Collection</v>
          </cell>
          <cell r="R167" t="str">
            <v/>
          </cell>
          <cell r="S167" t="str">
            <v>R4L Collection</v>
          </cell>
          <cell r="T167" t="str">
            <v>1997</v>
          </cell>
          <cell r="U167" t="str">
            <v>5</v>
          </cell>
          <cell r="V167" t="str">
            <v>30</v>
          </cell>
          <cell r="W167" t="str">
            <v>6</v>
          </cell>
        </row>
        <row r="168">
          <cell r="A168" t="str">
            <v>AJS4</v>
          </cell>
          <cell r="B168" t="str">
            <v/>
          </cell>
          <cell r="C168" t="str">
            <v>1839-4655</v>
          </cell>
          <cell r="D168" t="str">
            <v>AUSTRALIAN JOURNAL OF SOCIAL ISSUES</v>
          </cell>
          <cell r="E168" t="str">
            <v/>
          </cell>
          <cell r="F168" t="str">
            <v>10.1002/(ISSN)1839-4655</v>
          </cell>
          <cell r="G168" t="str">
            <v>https://onlinelibrary.wiley.com/journal/18394655</v>
          </cell>
          <cell r="H168" t="str">
            <v>Social &amp; Behavioral Sciences</v>
          </cell>
          <cell r="I168" t="str">
            <v>General &amp; Introductory Social Policy &amp; Welfare</v>
          </cell>
          <cell r="J168" t="str">
            <v>Online</v>
          </cell>
          <cell r="K168" t="str">
            <v>E-only title</v>
          </cell>
        </row>
        <row r="168">
          <cell r="M168" t="str">
            <v>Yes</v>
          </cell>
          <cell r="N168" t="str">
            <v>Full Collection</v>
          </cell>
          <cell r="O168" t="str">
            <v/>
          </cell>
          <cell r="P168" t="str">
            <v>SSH Collection</v>
          </cell>
          <cell r="Q168" t="str">
            <v/>
          </cell>
        </row>
        <row r="168">
          <cell r="S168" t="str">
            <v>R4L Collection</v>
          </cell>
          <cell r="T168" t="str">
            <v>1997</v>
          </cell>
          <cell r="U168" t="str">
            <v>31</v>
          </cell>
          <cell r="V168" t="str">
            <v>57</v>
          </cell>
          <cell r="W168" t="str">
            <v>4</v>
          </cell>
        </row>
        <row r="169">
          <cell r="A169" t="str">
            <v>AOT</v>
          </cell>
          <cell r="B169" t="str">
            <v>0045-0766</v>
          </cell>
          <cell r="C169" t="str">
            <v>1440-1630</v>
          </cell>
          <cell r="D169" t="str">
            <v>AUSTRALIAN OCCUPATIONAL THERAPY JOURNAL</v>
          </cell>
          <cell r="E169" t="str">
            <v/>
          </cell>
          <cell r="F169" t="str">
            <v>10.1111/(ISSN)1440-1630</v>
          </cell>
          <cell r="G169" t="str">
            <v>https://onlinelibrary.wiley.com/journal/14401630</v>
          </cell>
          <cell r="H169" t="str">
            <v>Nursing, Dentistry &amp; Healthcare</v>
          </cell>
          <cell r="I169" t="str">
            <v>Occupational Therapy</v>
          </cell>
          <cell r="J169" t="str">
            <v>Online</v>
          </cell>
          <cell r="K169" t="str">
            <v>E-only title</v>
          </cell>
          <cell r="L169" t="str">
            <v>Yes</v>
          </cell>
          <cell r="M169" t="str">
            <v>Yes</v>
          </cell>
          <cell r="N169" t="str">
            <v>Full Collection</v>
          </cell>
          <cell r="O169" t="str">
            <v>STM Collection</v>
          </cell>
          <cell r="P169" t="str">
            <v/>
          </cell>
          <cell r="Q169" t="str">
            <v>Medicine &amp; Nursing Collection</v>
          </cell>
          <cell r="R169" t="str">
            <v/>
          </cell>
          <cell r="S169" t="str">
            <v>R4L Collection</v>
          </cell>
          <cell r="T169" t="str">
            <v>1997</v>
          </cell>
          <cell r="U169" t="str">
            <v>44</v>
          </cell>
          <cell r="V169" t="str">
            <v>69</v>
          </cell>
          <cell r="W169" t="str">
            <v>6</v>
          </cell>
        </row>
        <row r="170">
          <cell r="A170" t="str">
            <v>AVJ</v>
          </cell>
          <cell r="B170" t="str">
            <v>0005-0423</v>
          </cell>
          <cell r="C170" t="str">
            <v>1751-0813</v>
          </cell>
          <cell r="D170" t="str">
            <v>AUSTRALIAN VETERINARY JOURNAL</v>
          </cell>
          <cell r="E170" t="str">
            <v/>
          </cell>
          <cell r="F170" t="str">
            <v>10.1111/(ISSN)1751-0813</v>
          </cell>
          <cell r="G170" t="str">
            <v>https://onlinelibrary.wiley.com/journal/17510813</v>
          </cell>
          <cell r="H170" t="str">
            <v>Veterinary Medicine</v>
          </cell>
          <cell r="I170" t="str">
            <v>General &amp; Introductory Veterinary Medicine</v>
          </cell>
          <cell r="J170" t="str">
            <v>Print &amp; Online</v>
          </cell>
        </row>
        <row r="170">
          <cell r="M170" t="str">
            <v>Yes</v>
          </cell>
          <cell r="N170" t="str">
            <v>Full Collection</v>
          </cell>
          <cell r="O170" t="str">
            <v>STM Collection</v>
          </cell>
          <cell r="P170" t="str">
            <v/>
          </cell>
          <cell r="Q170" t="str">
            <v/>
          </cell>
          <cell r="R170" t="str">
            <v/>
          </cell>
          <cell r="S170" t="str">
            <v>R4L Collection</v>
          </cell>
          <cell r="T170" t="str">
            <v>1997</v>
          </cell>
          <cell r="U170" t="str">
            <v>75</v>
          </cell>
          <cell r="V170" t="str">
            <v>100</v>
          </cell>
          <cell r="W170" t="str">
            <v>11</v>
          </cell>
        </row>
        <row r="171">
          <cell r="A171" t="str">
            <v>AUR</v>
          </cell>
          <cell r="B171" t="str">
            <v>1939-3792</v>
          </cell>
          <cell r="C171" t="str">
            <v>1939-3806</v>
          </cell>
          <cell r="D171" t="str">
            <v>AUTISM RESEARCH</v>
          </cell>
          <cell r="E171" t="str">
            <v>FTE-Small</v>
          </cell>
          <cell r="F171" t="str">
            <v>10.1002/(ISSN)1939-3806</v>
          </cell>
          <cell r="G171" t="str">
            <v>https://onlinelibrary.wiley.com/journal/19393806</v>
          </cell>
          <cell r="H171" t="str">
            <v>Medicine</v>
          </cell>
          <cell r="I171" t="str">
            <v>Biological Psychiatry</v>
          </cell>
          <cell r="J171" t="str">
            <v>Online</v>
          </cell>
          <cell r="K171" t="str">
            <v>E-only title</v>
          </cell>
          <cell r="L171" t="str">
            <v>Yes</v>
          </cell>
          <cell r="M171" t="str">
            <v>Yes</v>
          </cell>
          <cell r="N171" t="str">
            <v>Full Collection</v>
          </cell>
          <cell r="O171" t="str">
            <v>STM Collection</v>
          </cell>
          <cell r="P171" t="str">
            <v/>
          </cell>
          <cell r="Q171" t="str">
            <v>Medicine &amp; Nursing Collection</v>
          </cell>
        </row>
        <row r="171">
          <cell r="S171" t="str">
            <v>R4L Collection</v>
          </cell>
          <cell r="T171" t="str">
            <v>2008</v>
          </cell>
          <cell r="U171" t="str">
            <v>1</v>
          </cell>
          <cell r="V171" t="str">
            <v>15</v>
          </cell>
          <cell r="W171" t="str">
            <v>12</v>
          </cell>
        </row>
        <row r="172">
          <cell r="A172" t="str">
            <v>AWS2</v>
          </cell>
          <cell r="B172" t="str">
            <v/>
          </cell>
          <cell r="C172" t="str">
            <v>2577-8161</v>
          </cell>
          <cell r="D172" t="str">
            <v>AWWA WATER SCIENCE</v>
          </cell>
          <cell r="E172" t="str">
            <v/>
          </cell>
          <cell r="F172" t="str">
            <v>10.1002/(ISSN)2577-8161</v>
          </cell>
          <cell r="G172" t="str">
            <v>https://onlinelibrary.wiley.com/journal/25778161</v>
          </cell>
          <cell r="H172" t="str">
            <v>Earth, Space &amp; Environmental Sciences</v>
          </cell>
          <cell r="I172" t="str">
            <v>Water Resource Management</v>
          </cell>
          <cell r="J172" t="str">
            <v>Online</v>
          </cell>
          <cell r="K172" t="str">
            <v>E-only title - Free to Read</v>
          </cell>
        </row>
        <row r="172">
          <cell r="M172" t="str">
            <v>Yes</v>
          </cell>
          <cell r="N172" t="str">
            <v/>
          </cell>
          <cell r="O172" t="str">
            <v/>
          </cell>
          <cell r="P172" t="str">
            <v/>
          </cell>
          <cell r="Q172" t="str">
            <v/>
          </cell>
          <cell r="R172" t="str">
            <v>Not in any Standard Collection</v>
          </cell>
          <cell r="S172" t="str">
            <v>R4L Collection</v>
          </cell>
          <cell r="T172" t="str">
            <v>2019</v>
          </cell>
          <cell r="U172" t="str">
            <v>1</v>
          </cell>
          <cell r="V172" t="str">
            <v>4</v>
          </cell>
          <cell r="W172" t="str">
            <v>6</v>
          </cell>
        </row>
        <row r="173">
          <cell r="A173" t="str">
            <v>BCPT</v>
          </cell>
          <cell r="B173" t="str">
            <v>1742-7835</v>
          </cell>
          <cell r="C173" t="str">
            <v>1742-7843</v>
          </cell>
          <cell r="D173" t="str">
            <v>BASIC AND CLINICAL PHARMACOLOGY &amp; TOXICOLOGY</v>
          </cell>
          <cell r="E173" t="str">
            <v/>
          </cell>
          <cell r="F173" t="str">
            <v>10.1111/(ISSN)1742-7843</v>
          </cell>
          <cell r="G173" t="str">
            <v>https://onlinelibrary.wiley.com/journal/17427843</v>
          </cell>
          <cell r="H173" t="str">
            <v>Medicine</v>
          </cell>
          <cell r="I173" t="str">
            <v>Pharmacology &amp; Pharmaceutical Medicine</v>
          </cell>
          <cell r="J173" t="str">
            <v>Online</v>
          </cell>
          <cell r="K173" t="str">
            <v>E-only title</v>
          </cell>
          <cell r="L173" t="str">
            <v>Yes</v>
          </cell>
          <cell r="M173" t="str">
            <v>Yes</v>
          </cell>
          <cell r="N173" t="str">
            <v>Full Collection</v>
          </cell>
          <cell r="O173" t="str">
            <v>STM Collection</v>
          </cell>
          <cell r="P173" t="str">
            <v/>
          </cell>
          <cell r="Q173" t="str">
            <v>Medicine &amp; Nursing Collection</v>
          </cell>
          <cell r="R173" t="str">
            <v/>
          </cell>
          <cell r="S173" t="str">
            <v>R4L Collection</v>
          </cell>
          <cell r="T173" t="str">
            <v>1997</v>
          </cell>
          <cell r="U173" t="str">
            <v>80</v>
          </cell>
          <cell r="V173" t="str">
            <v>130-131</v>
          </cell>
          <cell r="W173" t="str">
            <v>12</v>
          </cell>
        </row>
        <row r="174">
          <cell r="A174" t="str">
            <v>BRE</v>
          </cell>
          <cell r="B174" t="str">
            <v>0950-091X</v>
          </cell>
          <cell r="C174" t="str">
            <v>1365-2117</v>
          </cell>
          <cell r="D174" t="str">
            <v>BASIN RESEARCH</v>
          </cell>
          <cell r="E174" t="str">
            <v/>
          </cell>
          <cell r="F174" t="str">
            <v>10.1111/(ISSN)1365-2117</v>
          </cell>
          <cell r="G174" t="str">
            <v>https://onlinelibrary.wiley.com/journal/13652117</v>
          </cell>
          <cell r="H174" t="str">
            <v>Earth, Space &amp; Environmental Sciences</v>
          </cell>
          <cell r="I174" t="str">
            <v>Geology &amp; Geophysics</v>
          </cell>
          <cell r="J174" t="str">
            <v>Online</v>
          </cell>
          <cell r="K174" t="str">
            <v>E-only title</v>
          </cell>
          <cell r="L174" t="str">
            <v>Yes</v>
          </cell>
          <cell r="M174" t="str">
            <v>Yes</v>
          </cell>
          <cell r="N174" t="str">
            <v>Full Collection</v>
          </cell>
          <cell r="O174" t="str">
            <v>STM Collection</v>
          </cell>
          <cell r="P174" t="str">
            <v/>
          </cell>
          <cell r="Q174" t="str">
            <v/>
          </cell>
          <cell r="R174" t="str">
            <v/>
          </cell>
          <cell r="S174" t="str">
            <v>R4L Collection</v>
          </cell>
          <cell r="T174" t="str">
            <v>1997</v>
          </cell>
          <cell r="U174" t="str">
            <v>9</v>
          </cell>
          <cell r="V174" t="str">
            <v>34</v>
          </cell>
          <cell r="W174" t="str">
            <v>6</v>
          </cell>
        </row>
        <row r="175">
          <cell r="A175" t="str">
            <v>E811</v>
          </cell>
          <cell r="B175" t="str">
            <v/>
          </cell>
          <cell r="C175" t="str">
            <v>2566-6223</v>
          </cell>
          <cell r="D175" t="str">
            <v>BATTERIES &amp; SUPERCAPS</v>
          </cell>
          <cell r="E175" t="str">
            <v>FTE-Small</v>
          </cell>
          <cell r="F175" t="str">
            <v>10.1002/(ISSN)2566-6223</v>
          </cell>
          <cell r="G175" t="str">
            <v>https://onlinelibrary.wiley.com/journal/25666223</v>
          </cell>
          <cell r="H175" t="str">
            <v>Physical Sciences &amp; Engineering</v>
          </cell>
          <cell r="I175" t="str">
            <v>Batteries &amp; Fuel Cells</v>
          </cell>
          <cell r="J175" t="str">
            <v>Online</v>
          </cell>
          <cell r="K175" t="str">
            <v>E-only title. 2020 priced.</v>
          </cell>
        </row>
        <row r="175">
          <cell r="M175" t="str">
            <v>Yes</v>
          </cell>
          <cell r="N175" t="str">
            <v/>
          </cell>
          <cell r="O175" t="str">
            <v/>
          </cell>
          <cell r="P175" t="str">
            <v/>
          </cell>
          <cell r="Q175" t="str">
            <v/>
          </cell>
          <cell r="R175" t="str">
            <v>Not in any Standard Collection</v>
          </cell>
        </row>
        <row r="175">
          <cell r="T175" t="str">
            <v>2018</v>
          </cell>
          <cell r="U175" t="str">
            <v>1</v>
          </cell>
          <cell r="V175" t="str">
            <v>5</v>
          </cell>
          <cell r="W175" t="str">
            <v>12</v>
          </cell>
        </row>
        <row r="176">
          <cell r="A176">
            <v>2094</v>
          </cell>
          <cell r="B176" t="str">
            <v>0171-5445</v>
          </cell>
          <cell r="C176" t="str">
            <v>1437-0980</v>
          </cell>
          <cell r="D176" t="str">
            <v>BAUPHYSIK</v>
          </cell>
          <cell r="E176" t="str">
            <v/>
          </cell>
          <cell r="F176" t="str">
            <v>10.1002/(ISSN)1437-0980</v>
          </cell>
          <cell r="G176" t="str">
            <v>https://onlinelibrary.wiley.com/journal/14370980</v>
          </cell>
          <cell r="H176" t="str">
            <v>Physical Sciences &amp; Engineering</v>
          </cell>
          <cell r="I176" t="str">
            <v>General &amp; Introductory Civil Engineering &amp; Construction</v>
          </cell>
          <cell r="J176" t="str">
            <v>Print &amp; Online</v>
          </cell>
        </row>
        <row r="176">
          <cell r="M176" t="str">
            <v>Yes</v>
          </cell>
          <cell r="N176" t="str">
            <v>Full Collection</v>
          </cell>
          <cell r="O176" t="str">
            <v>STM Collection</v>
          </cell>
          <cell r="P176" t="str">
            <v/>
          </cell>
          <cell r="Q176" t="str">
            <v/>
          </cell>
          <cell r="R176" t="str">
            <v/>
          </cell>
        </row>
        <row r="176">
          <cell r="T176" t="str">
            <v>2001</v>
          </cell>
          <cell r="U176" t="str">
            <v>23</v>
          </cell>
          <cell r="V176" t="str">
            <v>44</v>
          </cell>
          <cell r="W176" t="str">
            <v>6</v>
          </cell>
        </row>
        <row r="177">
          <cell r="A177">
            <v>2091</v>
          </cell>
          <cell r="B177" t="str">
            <v>0932-8351</v>
          </cell>
          <cell r="C177" t="str">
            <v>1437-0999</v>
          </cell>
          <cell r="D177" t="str">
            <v>BAUTECHNIK</v>
          </cell>
          <cell r="E177" t="str">
            <v/>
          </cell>
          <cell r="F177" t="str">
            <v>10.1002/(ISSN)1437-0999</v>
          </cell>
          <cell r="G177" t="str">
            <v>https://onlinelibrary.wiley.com/journal/14370999</v>
          </cell>
          <cell r="H177" t="str">
            <v>Physical Sciences &amp; Engineering</v>
          </cell>
          <cell r="I177" t="str">
            <v>General &amp; Introductory Civil Engineering &amp; Construction</v>
          </cell>
          <cell r="J177" t="str">
            <v>Print &amp; Online</v>
          </cell>
        </row>
        <row r="177">
          <cell r="M177" t="str">
            <v>Yes</v>
          </cell>
          <cell r="N177" t="str">
            <v>Full Collection</v>
          </cell>
          <cell r="O177" t="str">
            <v>STM Collection</v>
          </cell>
          <cell r="P177" t="str">
            <v/>
          </cell>
          <cell r="Q177" t="str">
            <v/>
          </cell>
          <cell r="R177" t="str">
            <v/>
          </cell>
        </row>
        <row r="177">
          <cell r="T177" t="str">
            <v>1998</v>
          </cell>
          <cell r="U177" t="str">
            <v>75</v>
          </cell>
          <cell r="V177" t="str">
            <v>99</v>
          </cell>
          <cell r="W177" t="str">
            <v>12</v>
          </cell>
        </row>
        <row r="178">
          <cell r="A178" t="str">
            <v>BIN</v>
          </cell>
          <cell r="B178" t="str">
            <v>1072-0847</v>
          </cell>
          <cell r="C178" t="str">
            <v>1099-078X</v>
          </cell>
          <cell r="D178" t="str">
            <v>BEHAVIORAL INTERVENTIONS</v>
          </cell>
          <cell r="E178" t="str">
            <v/>
          </cell>
          <cell r="F178" t="str">
            <v>10.1002/(ISSN)1099-078X</v>
          </cell>
          <cell r="G178" t="str">
            <v>https://onlinelibrary.wiley.com/journal/1099078X</v>
          </cell>
          <cell r="H178" t="str">
            <v>Psychology</v>
          </cell>
          <cell r="I178" t="str">
            <v>Clinical Psychology</v>
          </cell>
          <cell r="J178" t="str">
            <v>Online</v>
          </cell>
          <cell r="K178" t="str">
            <v>E-only title</v>
          </cell>
          <cell r="L178" t="str">
            <v>Yes</v>
          </cell>
          <cell r="M178" t="str">
            <v>Yes</v>
          </cell>
          <cell r="N178" t="str">
            <v>Full Collection</v>
          </cell>
          <cell r="O178" t="str">
            <v/>
          </cell>
          <cell r="P178" t="str">
            <v>SSH Collection</v>
          </cell>
          <cell r="Q178" t="str">
            <v>Medicine &amp; Nursing Collection</v>
          </cell>
          <cell r="R178" t="str">
            <v/>
          </cell>
          <cell r="S178" t="str">
            <v>R4L Collection</v>
          </cell>
          <cell r="T178" t="str">
            <v>1996</v>
          </cell>
          <cell r="U178" t="str">
            <v>11</v>
          </cell>
          <cell r="V178" t="str">
            <v>37</v>
          </cell>
          <cell r="W178" t="str">
            <v>4</v>
          </cell>
        </row>
        <row r="179">
          <cell r="A179" t="str">
            <v>BSL</v>
          </cell>
          <cell r="B179" t="str">
            <v>0735-3936</v>
          </cell>
          <cell r="C179" t="str">
            <v>1099-0798</v>
          </cell>
          <cell r="D179" t="str">
            <v>BEHAVIORAL SCIENCES &amp; THE LAW</v>
          </cell>
          <cell r="E179" t="str">
            <v/>
          </cell>
          <cell r="F179" t="str">
            <v>10.1002/(ISSN)1099-0798</v>
          </cell>
          <cell r="G179" t="str">
            <v>https://onlinelibrary.wiley.com/journal/10990798</v>
          </cell>
          <cell r="H179" t="str">
            <v>Psychology</v>
          </cell>
          <cell r="I179" t="str">
            <v>Forensic Psychology</v>
          </cell>
          <cell r="J179" t="str">
            <v>Print &amp; Online</v>
          </cell>
        </row>
        <row r="179">
          <cell r="M179" t="str">
            <v>Yes</v>
          </cell>
          <cell r="N179" t="str">
            <v>Full Collection</v>
          </cell>
          <cell r="O179" t="str">
            <v/>
          </cell>
          <cell r="P179" t="str">
            <v>SSH Collection</v>
          </cell>
          <cell r="Q179" t="str">
            <v/>
          </cell>
          <cell r="R179" t="str">
            <v/>
          </cell>
          <cell r="S179" t="str">
            <v>R4L Collection</v>
          </cell>
          <cell r="T179" t="str">
            <v>1996</v>
          </cell>
          <cell r="U179" t="str">
            <v>14</v>
          </cell>
          <cell r="V179" t="str">
            <v>40</v>
          </cell>
          <cell r="W179" t="str">
            <v>6</v>
          </cell>
        </row>
        <row r="180">
          <cell r="A180">
            <v>2031</v>
          </cell>
          <cell r="B180" t="str">
            <v>0170-6233</v>
          </cell>
          <cell r="C180" t="str">
            <v>1522-2365</v>
          </cell>
          <cell r="D180" t="str">
            <v>BERICHTE ZUR WISSENSCHAFTSGESCHICHTE</v>
          </cell>
          <cell r="E180" t="str">
            <v/>
          </cell>
          <cell r="F180" t="str">
            <v>10.1002/(ISSN)1522-2365</v>
          </cell>
          <cell r="G180" t="str">
            <v>https://onlinelibrary.wiley.com/journal/15222365</v>
          </cell>
          <cell r="H180" t="str">
            <v>Chemistry</v>
          </cell>
          <cell r="I180" t="str">
            <v>Process Development</v>
          </cell>
          <cell r="J180" t="str">
            <v>Print &amp; Online</v>
          </cell>
        </row>
        <row r="180">
          <cell r="M180" t="str">
            <v>Yes</v>
          </cell>
          <cell r="N180" t="str">
            <v>Full Collection</v>
          </cell>
          <cell r="O180" t="str">
            <v>STM Collection</v>
          </cell>
          <cell r="P180" t="str">
            <v/>
          </cell>
          <cell r="Q180" t="str">
            <v/>
          </cell>
          <cell r="R180" t="str">
            <v/>
          </cell>
        </row>
        <row r="180">
          <cell r="T180" t="str">
            <v>2002</v>
          </cell>
          <cell r="U180" t="str">
            <v>25</v>
          </cell>
          <cell r="V180" t="str">
            <v>45</v>
          </cell>
          <cell r="W180" t="str">
            <v>4</v>
          </cell>
        </row>
        <row r="181">
          <cell r="A181">
            <v>2093</v>
          </cell>
          <cell r="B181" t="str">
            <v>0005-9900</v>
          </cell>
          <cell r="C181" t="str">
            <v>1437-1006</v>
          </cell>
          <cell r="D181" t="str">
            <v>BETON- UND STAHLBETONBAU</v>
          </cell>
          <cell r="E181" t="str">
            <v/>
          </cell>
          <cell r="F181" t="str">
            <v>10.1002/(ISSN)1437-1006</v>
          </cell>
          <cell r="G181" t="str">
            <v>https://onlinelibrary.wiley.com/journal/14371006</v>
          </cell>
          <cell r="H181" t="str">
            <v>Physical Sciences &amp; Engineering</v>
          </cell>
          <cell r="I181" t="str">
            <v>General &amp; Introductory Civil Engineering &amp; Construction</v>
          </cell>
          <cell r="J181" t="str">
            <v>Print &amp; Online</v>
          </cell>
        </row>
        <row r="181">
          <cell r="M181" t="str">
            <v>Yes</v>
          </cell>
          <cell r="N181" t="str">
            <v>Full Collection</v>
          </cell>
          <cell r="O181" t="str">
            <v>STM Collection</v>
          </cell>
          <cell r="P181" t="str">
            <v/>
          </cell>
          <cell r="Q181" t="str">
            <v/>
          </cell>
          <cell r="R181" t="str">
            <v/>
          </cell>
        </row>
        <row r="181">
          <cell r="T181" t="str">
            <v>1997</v>
          </cell>
          <cell r="U181" t="str">
            <v>92</v>
          </cell>
          <cell r="V181" t="str">
            <v>117</v>
          </cell>
          <cell r="W181" t="str">
            <v>12</v>
          </cell>
        </row>
        <row r="182">
          <cell r="A182" t="str">
            <v>BMB</v>
          </cell>
          <cell r="B182" t="str">
            <v>1470-8175</v>
          </cell>
          <cell r="C182" t="str">
            <v>1539-3429</v>
          </cell>
          <cell r="D182" t="str">
            <v>BIOCHEMISTRY AND MOLECULAR BIOLOGY EDUCATION</v>
          </cell>
          <cell r="E182" t="str">
            <v/>
          </cell>
          <cell r="F182" t="str">
            <v>10.1002/(ISSN)1539-3429</v>
          </cell>
          <cell r="G182" t="str">
            <v>https://iubmb.onlinelibrary.wiley.com/journal/15393429</v>
          </cell>
          <cell r="H182" t="str">
            <v>Life Sciences</v>
          </cell>
          <cell r="I182" t="str">
            <v>Biochemistry</v>
          </cell>
          <cell r="J182" t="str">
            <v>Print &amp; Online</v>
          </cell>
        </row>
        <row r="182">
          <cell r="M182" t="str">
            <v>Yes</v>
          </cell>
          <cell r="N182" t="str">
            <v>Full Collection</v>
          </cell>
          <cell r="O182" t="str">
            <v>STM Collection</v>
          </cell>
          <cell r="P182" t="str">
            <v/>
          </cell>
          <cell r="Q182" t="str">
            <v>Medicine &amp; Nursing Collection</v>
          </cell>
        </row>
        <row r="182">
          <cell r="S182" t="str">
            <v>R4L Collection</v>
          </cell>
          <cell r="T182" t="str">
            <v>1997</v>
          </cell>
          <cell r="U182" t="str">
            <v>25</v>
          </cell>
          <cell r="V182" t="str">
            <v>50</v>
          </cell>
          <cell r="W182" t="str">
            <v>6</v>
          </cell>
        </row>
        <row r="183">
          <cell r="A183" t="str">
            <v>BEM</v>
          </cell>
          <cell r="B183" t="str">
            <v>0197-8462</v>
          </cell>
          <cell r="C183" t="str">
            <v>1521-186X</v>
          </cell>
          <cell r="D183" t="str">
            <v>BIOELECTROMAGNETICS</v>
          </cell>
          <cell r="E183" t="str">
            <v/>
          </cell>
          <cell r="F183" t="str">
            <v>10.1002/(ISSN)1521-186X</v>
          </cell>
          <cell r="G183" t="str">
            <v>https://onlinelibrary.wiley.com/journal/1521186X</v>
          </cell>
          <cell r="H183" t="str">
            <v>Physical Sciences &amp; Engineering</v>
          </cell>
          <cell r="I183" t="str">
            <v>Biophysics</v>
          </cell>
          <cell r="J183" t="str">
            <v>Online</v>
          </cell>
          <cell r="K183" t="str">
            <v>E-only title</v>
          </cell>
          <cell r="L183" t="str">
            <v>Yes</v>
          </cell>
          <cell r="M183" t="str">
            <v>Yes</v>
          </cell>
          <cell r="N183" t="str">
            <v>Full Collection</v>
          </cell>
          <cell r="O183" t="str">
            <v>STM Collection</v>
          </cell>
          <cell r="P183" t="str">
            <v/>
          </cell>
          <cell r="Q183" t="str">
            <v/>
          </cell>
          <cell r="R183" t="str">
            <v/>
          </cell>
          <cell r="S183" t="str">
            <v>R4L Collection</v>
          </cell>
          <cell r="T183" t="str">
            <v>1996</v>
          </cell>
          <cell r="U183" t="str">
            <v>17</v>
          </cell>
          <cell r="V183" t="str">
            <v>43</v>
          </cell>
          <cell r="W183" t="str">
            <v>8</v>
          </cell>
        </row>
        <row r="184">
          <cell r="A184" t="str">
            <v>BIES</v>
          </cell>
          <cell r="B184" t="str">
            <v>0265-9247</v>
          </cell>
          <cell r="C184" t="str">
            <v>1521-1878</v>
          </cell>
          <cell r="D184" t="str">
            <v>BIOESSAYS</v>
          </cell>
          <cell r="E184" t="str">
            <v/>
          </cell>
          <cell r="F184" t="str">
            <v>10.1002/(ISSN)1521-1878</v>
          </cell>
          <cell r="G184" t="str">
            <v>https://onlinelibrary.wiley.com/journal/15211878</v>
          </cell>
          <cell r="H184" t="str">
            <v>Life Sciences</v>
          </cell>
          <cell r="I184" t="str">
            <v>Cell &amp; Molecular Biology</v>
          </cell>
          <cell r="J184" t="str">
            <v>Online</v>
          </cell>
          <cell r="K184" t="str">
            <v>E-only title</v>
          </cell>
          <cell r="L184" t="str">
            <v>Yes</v>
          </cell>
          <cell r="M184" t="str">
            <v>Yes</v>
          </cell>
          <cell r="N184" t="str">
            <v>Full Collection</v>
          </cell>
          <cell r="O184" t="str">
            <v>STM Collection</v>
          </cell>
          <cell r="P184" t="str">
            <v/>
          </cell>
          <cell r="Q184" t="str">
            <v/>
          </cell>
          <cell r="R184" t="str">
            <v/>
          </cell>
          <cell r="S184" t="str">
            <v>R4L Collection</v>
          </cell>
          <cell r="T184" t="str">
            <v>1998</v>
          </cell>
          <cell r="U184" t="str">
            <v>20</v>
          </cell>
          <cell r="V184" t="str">
            <v>44</v>
          </cell>
          <cell r="W184" t="str">
            <v>12</v>
          </cell>
        </row>
        <row r="185">
          <cell r="A185" t="str">
            <v>BIOE</v>
          </cell>
          <cell r="B185" t="str">
            <v>0269-9702</v>
          </cell>
          <cell r="C185" t="str">
            <v>1467-8519</v>
          </cell>
          <cell r="D185" t="str">
            <v>BIOETHICS</v>
          </cell>
          <cell r="E185" t="str">
            <v/>
          </cell>
          <cell r="F185" t="str">
            <v>10.1111/(ISSN)1467-8519</v>
          </cell>
          <cell r="G185" t="str">
            <v>https://onlinelibrary.wiley.com/journal/14678519</v>
          </cell>
          <cell r="H185" t="str">
            <v>Humanities</v>
          </cell>
          <cell r="I185" t="str">
            <v>Bioethics &amp; Medical Ethics</v>
          </cell>
          <cell r="J185" t="str">
            <v>Print &amp; Online</v>
          </cell>
        </row>
        <row r="185">
          <cell r="L185" t="str">
            <v>Yes</v>
          </cell>
          <cell r="M185" t="str">
            <v>Yes</v>
          </cell>
          <cell r="N185" t="str">
            <v>Full Collection</v>
          </cell>
          <cell r="O185" t="str">
            <v/>
          </cell>
          <cell r="P185" t="str">
            <v>SSH Collection</v>
          </cell>
          <cell r="Q185" t="str">
            <v>Medicine &amp; Nursing Collection</v>
          </cell>
          <cell r="R185" t="str">
            <v/>
          </cell>
          <cell r="S185" t="str">
            <v>R4L Collection</v>
          </cell>
          <cell r="T185" t="str">
            <v>1997</v>
          </cell>
          <cell r="U185" t="str">
            <v>11</v>
          </cell>
          <cell r="V185" t="str">
            <v>36</v>
          </cell>
          <cell r="W185" t="str">
            <v>9</v>
          </cell>
        </row>
        <row r="186">
          <cell r="A186" t="str">
            <v>BIOF</v>
          </cell>
          <cell r="B186" t="str">
            <v>0951-6433</v>
          </cell>
          <cell r="C186" t="str">
            <v>1872-8081</v>
          </cell>
          <cell r="D186" t="str">
            <v>BIOFACTORS</v>
          </cell>
          <cell r="E186" t="str">
            <v/>
          </cell>
          <cell r="F186" t="str">
            <v>10.1002/(ISSN)1872-8081</v>
          </cell>
          <cell r="G186" t="str">
            <v>https://iubmb.onlinelibrary.wiley.com/journal/18728081</v>
          </cell>
          <cell r="H186" t="str">
            <v>Life Sciences</v>
          </cell>
          <cell r="I186" t="str">
            <v>Biochemistry</v>
          </cell>
          <cell r="J186" t="str">
            <v>Online</v>
          </cell>
          <cell r="K186" t="str">
            <v>E-only title</v>
          </cell>
          <cell r="L186" t="str">
            <v>Yes</v>
          </cell>
          <cell r="M186" t="str">
            <v>Yes</v>
          </cell>
          <cell r="N186" t="str">
            <v>Full Collection</v>
          </cell>
          <cell r="O186" t="str">
            <v>STM Collection</v>
          </cell>
          <cell r="P186" t="str">
            <v/>
          </cell>
          <cell r="Q186" t="str">
            <v>Medicine &amp; Nursing Collection</v>
          </cell>
        </row>
        <row r="186">
          <cell r="S186" t="str">
            <v>R4L Collection</v>
          </cell>
          <cell r="T186" t="str">
            <v>1997</v>
          </cell>
          <cell r="U186" t="str">
            <v>6</v>
          </cell>
          <cell r="V186" t="str">
            <v>48</v>
          </cell>
          <cell r="W186" t="str">
            <v>6</v>
          </cell>
        </row>
        <row r="187">
          <cell r="A187" t="str">
            <v>BBB</v>
          </cell>
          <cell r="B187" t="str">
            <v>1932-104X</v>
          </cell>
          <cell r="C187" t="str">
            <v>1932-1031</v>
          </cell>
          <cell r="D187" t="str">
            <v>BIOFUELS, BIOPRODUCTS AND BIOREFINING</v>
          </cell>
          <cell r="E187" t="str">
            <v>FTE-Small</v>
          </cell>
          <cell r="F187" t="str">
            <v>10.1002/(ISSN)1932-1031</v>
          </cell>
          <cell r="G187" t="str">
            <v>https://onlinelibrary.wiley.com/journal/19321031</v>
          </cell>
          <cell r="H187" t="str">
            <v>Physical Sciences &amp; Engineering</v>
          </cell>
          <cell r="I187" t="str">
            <v>Bioenergy</v>
          </cell>
          <cell r="J187" t="str">
            <v>Print &amp; Online</v>
          </cell>
        </row>
        <row r="187">
          <cell r="M187" t="str">
            <v>Yes</v>
          </cell>
          <cell r="N187" t="str">
            <v>Full Collection</v>
          </cell>
          <cell r="O187" t="str">
            <v>STM Collection</v>
          </cell>
          <cell r="P187" t="str">
            <v/>
          </cell>
          <cell r="Q187" t="str">
            <v/>
          </cell>
        </row>
        <row r="187">
          <cell r="S187" t="str">
            <v>R4L Collection</v>
          </cell>
          <cell r="T187" t="str">
            <v>2007</v>
          </cell>
          <cell r="U187" t="str">
            <v>1</v>
          </cell>
          <cell r="V187" t="str">
            <v>16</v>
          </cell>
          <cell r="W187" t="str">
            <v>6</v>
          </cell>
        </row>
        <row r="188">
          <cell r="A188" t="str">
            <v>BRV</v>
          </cell>
          <cell r="B188" t="str">
            <v>1464-7931</v>
          </cell>
          <cell r="C188" t="str">
            <v>1469-185X</v>
          </cell>
          <cell r="D188" t="str">
            <v>BIOLOGICAL REVIEWS</v>
          </cell>
          <cell r="E188" t="str">
            <v/>
          </cell>
          <cell r="F188" t="str">
            <v>10.1111/(ISSN)1469-185X</v>
          </cell>
          <cell r="G188" t="str">
            <v>https://onlinelibrary.wiley.com/journal/1469185X</v>
          </cell>
          <cell r="H188" t="str">
            <v>Life Sciences</v>
          </cell>
          <cell r="I188" t="str">
            <v>General &amp; Introductory Life Sciences</v>
          </cell>
          <cell r="J188" t="str">
            <v>Online</v>
          </cell>
          <cell r="K188" t="str">
            <v>E-Only Title</v>
          </cell>
          <cell r="L188" t="str">
            <v>Yes</v>
          </cell>
          <cell r="M188" t="str">
            <v>Yes</v>
          </cell>
          <cell r="N188" t="str">
            <v>Full Collection</v>
          </cell>
          <cell r="O188" t="str">
            <v>STM Collection</v>
          </cell>
          <cell r="P188" t="str">
            <v/>
          </cell>
          <cell r="Q188" t="str">
            <v>Medicine &amp; Nursing Collection</v>
          </cell>
          <cell r="R188" t="str">
            <v/>
          </cell>
          <cell r="S188" t="str">
            <v>R4L Collection</v>
          </cell>
          <cell r="T188" t="str">
            <v>1997</v>
          </cell>
          <cell r="U188" t="str">
            <v>72</v>
          </cell>
          <cell r="V188" t="str">
            <v>97</v>
          </cell>
          <cell r="W188" t="str">
            <v>6</v>
          </cell>
        </row>
        <row r="189">
          <cell r="A189" t="str">
            <v>BOC</v>
          </cell>
          <cell r="B189" t="str">
            <v>0248-4900</v>
          </cell>
          <cell r="C189" t="str">
            <v>1768-322X</v>
          </cell>
          <cell r="D189" t="str">
            <v>BIOLOGY OF THE CELL</v>
          </cell>
          <cell r="E189" t="str">
            <v/>
          </cell>
          <cell r="F189" t="str">
            <v>10.1111/(ISSN)1768-322X</v>
          </cell>
          <cell r="G189" t="str">
            <v>https://onlinelibrary.wiley.com/journal/1768322X</v>
          </cell>
          <cell r="H189" t="str">
            <v>Life Sciences</v>
          </cell>
          <cell r="I189" t="str">
            <v>Cell &amp; Molecular Biology</v>
          </cell>
          <cell r="J189" t="str">
            <v>Online</v>
          </cell>
          <cell r="K189" t="str">
            <v>E-only title</v>
          </cell>
          <cell r="L189" t="str">
            <v>Yes</v>
          </cell>
          <cell r="M189" t="str">
            <v>Yes</v>
          </cell>
          <cell r="N189" t="str">
            <v>Full Collection</v>
          </cell>
          <cell r="O189" t="str">
            <v>STM Collection</v>
          </cell>
          <cell r="P189" t="str">
            <v/>
          </cell>
          <cell r="Q189" t="str">
            <v>Medicine &amp; Nursing Collection</v>
          </cell>
          <cell r="R189" t="str">
            <v/>
          </cell>
          <cell r="S189" t="str">
            <v>R4L Collection</v>
          </cell>
          <cell r="T189" t="str">
            <v>1997</v>
          </cell>
          <cell r="U189" t="str">
            <v>103</v>
          </cell>
          <cell r="V189" t="str">
            <v>114</v>
          </cell>
          <cell r="W189" t="str">
            <v>12</v>
          </cell>
        </row>
        <row r="190">
          <cell r="A190" t="str">
            <v>BMC</v>
          </cell>
          <cell r="B190" t="str">
            <v>0269-3879</v>
          </cell>
          <cell r="C190" t="str">
            <v>1099-0801</v>
          </cell>
          <cell r="D190" t="str">
            <v>BIOMEDICAL CHROMATOGRAPHY</v>
          </cell>
          <cell r="E190" t="str">
            <v/>
          </cell>
          <cell r="F190" t="str">
            <v>10.1002/(ISSN)1099-0801</v>
          </cell>
          <cell r="G190" t="str">
            <v>https://onlinelibrary.wiley.com/journal/10990801</v>
          </cell>
          <cell r="H190" t="str">
            <v>Chemistry</v>
          </cell>
          <cell r="I190" t="str">
            <v>Chromatography / Separation Techniques</v>
          </cell>
          <cell r="J190" t="str">
            <v>Online</v>
          </cell>
          <cell r="K190" t="str">
            <v>E-only title</v>
          </cell>
        </row>
        <row r="190">
          <cell r="M190" t="str">
            <v>Yes</v>
          </cell>
          <cell r="N190" t="str">
            <v>Full Collection</v>
          </cell>
          <cell r="O190" t="str">
            <v>STM Collection</v>
          </cell>
          <cell r="P190" t="str">
            <v/>
          </cell>
          <cell r="Q190" t="str">
            <v/>
          </cell>
          <cell r="R190" t="str">
            <v/>
          </cell>
          <cell r="S190" t="str">
            <v>R4L Collection</v>
          </cell>
          <cell r="T190" t="str">
            <v>1996</v>
          </cell>
          <cell r="U190" t="str">
            <v>10</v>
          </cell>
          <cell r="V190" t="str">
            <v>36</v>
          </cell>
          <cell r="W190" t="str">
            <v>12</v>
          </cell>
        </row>
        <row r="191">
          <cell r="A191">
            <v>2221</v>
          </cell>
          <cell r="B191" t="str">
            <v>0323-3847</v>
          </cell>
          <cell r="C191" t="str">
            <v>1521-4036</v>
          </cell>
          <cell r="D191" t="str">
            <v>BIOMETRICAL JOURNAL</v>
          </cell>
          <cell r="E191" t="str">
            <v/>
          </cell>
          <cell r="F191" t="str">
            <v>10.1002/(ISSN)1521-4036</v>
          </cell>
          <cell r="G191" t="str">
            <v>https://onlinelibrary.wiley.com/journal/15214036</v>
          </cell>
          <cell r="H191" t="str">
            <v>Mathematics &amp; Statistics</v>
          </cell>
          <cell r="I191" t="str">
            <v>Biometrics</v>
          </cell>
          <cell r="J191" t="str">
            <v>Online</v>
          </cell>
          <cell r="K191" t="str">
            <v>E-only title.</v>
          </cell>
          <cell r="L191" t="str">
            <v>Yes</v>
          </cell>
          <cell r="M191" t="str">
            <v>Yes</v>
          </cell>
          <cell r="N191" t="str">
            <v>Full Collection</v>
          </cell>
          <cell r="O191" t="str">
            <v>STM Collection</v>
          </cell>
          <cell r="P191" t="str">
            <v/>
          </cell>
          <cell r="Q191" t="str">
            <v/>
          </cell>
          <cell r="R191" t="str">
            <v/>
          </cell>
          <cell r="S191" t="str">
            <v>R4L Collection</v>
          </cell>
          <cell r="T191" t="str">
            <v>1998</v>
          </cell>
          <cell r="U191" t="str">
            <v>40</v>
          </cell>
          <cell r="V191" t="str">
            <v>64</v>
          </cell>
          <cell r="W191" t="str">
            <v>8</v>
          </cell>
        </row>
        <row r="192">
          <cell r="A192" t="str">
            <v>BIOM</v>
          </cell>
          <cell r="B192" t="str">
            <v>0006-341X</v>
          </cell>
          <cell r="C192" t="str">
            <v>1541-0420</v>
          </cell>
          <cell r="D192" t="str">
            <v>BIOMETRICS</v>
          </cell>
          <cell r="E192" t="str">
            <v/>
          </cell>
          <cell r="F192" t="str">
            <v>10.1111/(ISSN)1541-0420</v>
          </cell>
          <cell r="G192" t="str">
            <v>https://onlinelibrary.wiley.com/journal/15410420</v>
          </cell>
          <cell r="H192" t="str">
            <v>Mathematics &amp; Statistics</v>
          </cell>
          <cell r="I192" t="str">
            <v>Biometrics</v>
          </cell>
          <cell r="J192" t="str">
            <v>Print &amp; Online</v>
          </cell>
        </row>
        <row r="192">
          <cell r="M192" t="str">
            <v>Yes</v>
          </cell>
          <cell r="N192" t="str">
            <v>Full Collection</v>
          </cell>
          <cell r="O192" t="str">
            <v>STM Collection</v>
          </cell>
          <cell r="P192" t="str">
            <v/>
          </cell>
          <cell r="Q192" t="str">
            <v/>
          </cell>
          <cell r="R192" t="str">
            <v/>
          </cell>
          <cell r="S192" t="str">
            <v>R4L Collection</v>
          </cell>
          <cell r="T192" t="str">
            <v>1999</v>
          </cell>
          <cell r="U192" t="str">
            <v>55</v>
          </cell>
          <cell r="V192" t="str">
            <v>78</v>
          </cell>
          <cell r="W192" t="str">
            <v>4</v>
          </cell>
        </row>
        <row r="193">
          <cell r="A193" t="str">
            <v>BDD</v>
          </cell>
          <cell r="B193" t="str">
            <v>0142-2782</v>
          </cell>
          <cell r="C193" t="str">
            <v>1099-081X</v>
          </cell>
          <cell r="D193" t="str">
            <v>BIOPHARMACEUTICS &amp; DRUG DISPOSITION</v>
          </cell>
          <cell r="E193" t="str">
            <v/>
          </cell>
          <cell r="F193" t="str">
            <v>10.1002/(ISSN)1099-081X</v>
          </cell>
          <cell r="G193" t="str">
            <v>https://onlinelibrary.wiley.com/journal/1099081X</v>
          </cell>
          <cell r="H193" t="str">
            <v>Chemistry</v>
          </cell>
          <cell r="I193" t="str">
            <v>Drug Formulation &amp; Delivery</v>
          </cell>
          <cell r="J193" t="str">
            <v>Online</v>
          </cell>
          <cell r="K193" t="str">
            <v>E-only title</v>
          </cell>
          <cell r="L193" t="str">
            <v>Yes</v>
          </cell>
          <cell r="M193" t="str">
            <v>Yes</v>
          </cell>
          <cell r="N193" t="str">
            <v>Full Collection</v>
          </cell>
          <cell r="O193" t="str">
            <v>STM Collection</v>
          </cell>
          <cell r="P193" t="str">
            <v/>
          </cell>
          <cell r="Q193" t="str">
            <v>Medicine &amp; Nursing Collection</v>
          </cell>
          <cell r="R193" t="str">
            <v/>
          </cell>
          <cell r="S193" t="str">
            <v>R4L Collection</v>
          </cell>
          <cell r="T193" t="str">
            <v>1996</v>
          </cell>
          <cell r="U193" t="str">
            <v>17</v>
          </cell>
          <cell r="V193" t="str">
            <v>43</v>
          </cell>
          <cell r="W193" t="str">
            <v>6</v>
          </cell>
        </row>
        <row r="194">
          <cell r="A194" t="str">
            <v>BIP</v>
          </cell>
          <cell r="B194" t="str">
            <v>0006-3525</v>
          </cell>
          <cell r="C194" t="str">
            <v>1097-0282</v>
          </cell>
          <cell r="D194" t="str">
            <v>BIOPOLYMERS</v>
          </cell>
          <cell r="E194" t="str">
            <v/>
          </cell>
          <cell r="F194" t="str">
            <v>10.1002/(ISSN)1097-0282</v>
          </cell>
          <cell r="G194" t="str">
            <v>https://onlinelibrary.wiley.com/journal/10970282</v>
          </cell>
          <cell r="H194" t="str">
            <v>Life Sciences</v>
          </cell>
          <cell r="I194" t="str">
            <v>Biopolymers</v>
          </cell>
          <cell r="J194" t="str">
            <v>Online</v>
          </cell>
          <cell r="K194" t="str">
            <v>E-only title</v>
          </cell>
        </row>
        <row r="194">
          <cell r="M194" t="str">
            <v>Yes</v>
          </cell>
          <cell r="N194" t="str">
            <v>Full Collection</v>
          </cell>
          <cell r="O194" t="str">
            <v>STM Collection</v>
          </cell>
          <cell r="P194" t="str">
            <v/>
          </cell>
          <cell r="Q194" t="str">
            <v/>
          </cell>
          <cell r="R194" t="str">
            <v/>
          </cell>
          <cell r="S194" t="str">
            <v>R4L Collection</v>
          </cell>
          <cell r="T194" t="str">
            <v>1996</v>
          </cell>
          <cell r="U194" t="str">
            <v>38</v>
          </cell>
          <cell r="V194" t="str">
            <v>113</v>
          </cell>
          <cell r="W194" t="str">
            <v>12</v>
          </cell>
        </row>
        <row r="195">
          <cell r="A195" t="str">
            <v>BAB</v>
          </cell>
          <cell r="B195" t="str">
            <v>0885-4513</v>
          </cell>
          <cell r="C195" t="str">
            <v>1470-8744</v>
          </cell>
          <cell r="D195" t="str">
            <v>BIOTECHNOLOGY AND APPLIED BIOCHEMISTRY</v>
          </cell>
          <cell r="E195" t="str">
            <v/>
          </cell>
          <cell r="F195" t="str">
            <v>10.1002/(ISSN)1470-8744</v>
          </cell>
          <cell r="G195" t="str">
            <v>https://iubmb.onlinelibrary.wiley.com/journal/14708744</v>
          </cell>
          <cell r="H195" t="str">
            <v>Life Sciences</v>
          </cell>
          <cell r="I195" t="str">
            <v>Biotechnology (Life Sciences)</v>
          </cell>
          <cell r="J195" t="str">
            <v>Print &amp; Online</v>
          </cell>
        </row>
        <row r="195">
          <cell r="M195" t="str">
            <v>Yes</v>
          </cell>
          <cell r="N195" t="str">
            <v>Full Collection</v>
          </cell>
          <cell r="O195" t="str">
            <v>STM Collection</v>
          </cell>
          <cell r="P195" t="str">
            <v/>
          </cell>
          <cell r="Q195" t="str">
            <v>Medicine &amp; Nursing Collection</v>
          </cell>
        </row>
        <row r="195">
          <cell r="S195" t="str">
            <v>R4L Collection</v>
          </cell>
          <cell r="T195" t="str">
            <v>1997</v>
          </cell>
          <cell r="U195" t="str">
            <v>25</v>
          </cell>
          <cell r="V195" t="str">
            <v>69</v>
          </cell>
          <cell r="W195" t="str">
            <v>6</v>
          </cell>
        </row>
        <row r="196">
          <cell r="A196" t="str">
            <v>BIT</v>
          </cell>
          <cell r="B196" t="str">
            <v>0006-3592</v>
          </cell>
          <cell r="C196" t="str">
            <v>1097-0290</v>
          </cell>
          <cell r="D196" t="str">
            <v>BIOTECHNOLOGY AND BIOENGINEERING</v>
          </cell>
          <cell r="E196" t="str">
            <v/>
          </cell>
          <cell r="F196" t="str">
            <v>10.1002/(ISSN)1097-0290</v>
          </cell>
          <cell r="G196" t="str">
            <v>https://onlinelibrary.wiley.com/journal/10970290</v>
          </cell>
          <cell r="H196" t="str">
            <v>Life Sciences</v>
          </cell>
          <cell r="I196" t="str">
            <v>Biotechnology (Life Sciences)</v>
          </cell>
          <cell r="J196" t="str">
            <v>Print &amp; Online</v>
          </cell>
        </row>
        <row r="196">
          <cell r="M196" t="str">
            <v>Yes</v>
          </cell>
          <cell r="N196" t="str">
            <v>Full Collection</v>
          </cell>
          <cell r="O196" t="str">
            <v>STM Collection</v>
          </cell>
          <cell r="P196" t="str">
            <v/>
          </cell>
          <cell r="Q196" t="str">
            <v/>
          </cell>
          <cell r="R196" t="str">
            <v/>
          </cell>
          <cell r="S196" t="str">
            <v>R4L Collection</v>
          </cell>
          <cell r="T196" t="str">
            <v>1996</v>
          </cell>
          <cell r="U196" t="str">
            <v>49</v>
          </cell>
          <cell r="V196" t="str">
            <v>119</v>
          </cell>
          <cell r="W196" t="str">
            <v>12</v>
          </cell>
        </row>
        <row r="197">
          <cell r="A197">
            <v>2446</v>
          </cell>
          <cell r="B197" t="str">
            <v>1860-6768</v>
          </cell>
          <cell r="C197" t="str">
            <v>1860-7314</v>
          </cell>
          <cell r="D197" t="str">
            <v>BIOTECHNOLOGY JOURNAL</v>
          </cell>
          <cell r="E197" t="str">
            <v>FTE-Small</v>
          </cell>
          <cell r="F197" t="str">
            <v>10.1002/(ISSN)1860-7314</v>
          </cell>
          <cell r="G197" t="str">
            <v>https://onlinelibrary.wiley.com/journal/18607314</v>
          </cell>
          <cell r="H197" t="str">
            <v>Life Sciences</v>
          </cell>
          <cell r="I197" t="str">
            <v>Biotechnology (Life Sciences)</v>
          </cell>
          <cell r="J197" t="str">
            <v>Online</v>
          </cell>
          <cell r="K197" t="str">
            <v>E-only title</v>
          </cell>
          <cell r="L197" t="str">
            <v>Yes</v>
          </cell>
          <cell r="M197" t="str">
            <v>Yes</v>
          </cell>
          <cell r="N197" t="str">
            <v>Full Collection</v>
          </cell>
          <cell r="O197" t="str">
            <v>STM Collection</v>
          </cell>
          <cell r="P197" t="str">
            <v/>
          </cell>
          <cell r="Q197" t="str">
            <v/>
          </cell>
        </row>
        <row r="197">
          <cell r="S197" t="str">
            <v>R4L Collection</v>
          </cell>
          <cell r="T197" t="str">
            <v>2006</v>
          </cell>
          <cell r="U197" t="str">
            <v>1</v>
          </cell>
          <cell r="V197" t="str">
            <v>17</v>
          </cell>
          <cell r="W197" t="str">
            <v>12</v>
          </cell>
        </row>
        <row r="198">
          <cell r="A198" t="str">
            <v>BTPR</v>
          </cell>
          <cell r="B198" t="str">
            <v>8756-7938</v>
          </cell>
          <cell r="C198" t="str">
            <v>1520-6033</v>
          </cell>
          <cell r="D198" t="str">
            <v>BIOTECHNOLOGY PROGRESS</v>
          </cell>
          <cell r="E198" t="str">
            <v/>
          </cell>
          <cell r="F198" t="str">
            <v>10.1021/(ISSN)1520-6033</v>
          </cell>
          <cell r="G198" t="str">
            <v>https://onlinelibrary.wiley.com/journal/15206033</v>
          </cell>
          <cell r="H198" t="str">
            <v>Life Sciences</v>
          </cell>
          <cell r="I198" t="str">
            <v>Biotechnology (Life Sciences)</v>
          </cell>
          <cell r="J198" t="str">
            <v>Online</v>
          </cell>
          <cell r="K198" t="str">
            <v>E-only title</v>
          </cell>
          <cell r="L198" t="str">
            <v>Yes</v>
          </cell>
          <cell r="M198" t="str">
            <v>Yes</v>
          </cell>
          <cell r="N198" t="str">
            <v>Full Collection</v>
          </cell>
          <cell r="O198" t="str">
            <v>STM Collection</v>
          </cell>
          <cell r="P198" t="str">
            <v/>
          </cell>
          <cell r="Q198" t="str">
            <v>Medicine &amp; Nursing Collection</v>
          </cell>
        </row>
        <row r="198">
          <cell r="S198" t="str">
            <v>R4L Collection</v>
          </cell>
          <cell r="T198" t="str">
            <v>1996</v>
          </cell>
          <cell r="U198" t="str">
            <v>12</v>
          </cell>
          <cell r="V198" t="str">
            <v>38</v>
          </cell>
          <cell r="W198" t="str">
            <v>6</v>
          </cell>
        </row>
        <row r="199">
          <cell r="A199" t="str">
            <v>BTP</v>
          </cell>
          <cell r="B199" t="str">
            <v>0006-3606</v>
          </cell>
          <cell r="C199" t="str">
            <v>1744-7429</v>
          </cell>
          <cell r="D199" t="str">
            <v>BIOTROPICA</v>
          </cell>
          <cell r="E199" t="str">
            <v/>
          </cell>
          <cell r="F199" t="str">
            <v>10.1111/(ISSN)1744-7429</v>
          </cell>
          <cell r="G199" t="str">
            <v>https://onlinelibrary.wiley.com/journal/17447429</v>
          </cell>
          <cell r="H199" t="str">
            <v>Life Sciences</v>
          </cell>
          <cell r="I199" t="str">
            <v>Tropical Ecology</v>
          </cell>
          <cell r="J199" t="str">
            <v>Online</v>
          </cell>
          <cell r="K199" t="str">
            <v>E-only title</v>
          </cell>
          <cell r="L199" t="str">
            <v>Yes</v>
          </cell>
          <cell r="M199" t="str">
            <v>Yes</v>
          </cell>
          <cell r="N199" t="str">
            <v>Full Collection</v>
          </cell>
          <cell r="O199" t="str">
            <v>STM Collection</v>
          </cell>
          <cell r="P199" t="str">
            <v/>
          </cell>
          <cell r="Q199" t="str">
            <v/>
          </cell>
          <cell r="R199" t="str">
            <v/>
          </cell>
          <cell r="S199" t="str">
            <v>R4L Collection</v>
          </cell>
          <cell r="T199" t="str">
            <v>1997</v>
          </cell>
          <cell r="U199" t="str">
            <v>29</v>
          </cell>
          <cell r="V199" t="str">
            <v>54</v>
          </cell>
          <cell r="W199" t="str">
            <v>6</v>
          </cell>
        </row>
        <row r="200">
          <cell r="A200" t="str">
            <v>BDI</v>
          </cell>
          <cell r="B200" t="str">
            <v>1398-5647</v>
          </cell>
          <cell r="C200" t="str">
            <v>1399-5618</v>
          </cell>
          <cell r="D200" t="str">
            <v>BIPOLAR DISORDERS</v>
          </cell>
          <cell r="E200" t="str">
            <v/>
          </cell>
          <cell r="F200" t="str">
            <v>10.1111/(ISSN)1399-5618</v>
          </cell>
          <cell r="G200" t="str">
            <v>https://onlinelibrary.wiley.com/journal/13995618</v>
          </cell>
          <cell r="H200" t="str">
            <v>Medicine</v>
          </cell>
          <cell r="I200" t="str">
            <v>Psychiatry</v>
          </cell>
          <cell r="J200" t="str">
            <v>Online</v>
          </cell>
          <cell r="K200" t="str">
            <v>E-only title</v>
          </cell>
          <cell r="L200" t="str">
            <v>Yes</v>
          </cell>
          <cell r="M200" t="str">
            <v>Yes</v>
          </cell>
          <cell r="N200" t="str">
            <v>Full Collection</v>
          </cell>
          <cell r="O200" t="str">
            <v>STM Collection</v>
          </cell>
          <cell r="P200" t="str">
            <v/>
          </cell>
          <cell r="Q200" t="str">
            <v>Medicine &amp; Nursing Collection</v>
          </cell>
          <cell r="R200" t="str">
            <v/>
          </cell>
          <cell r="S200" t="str">
            <v>R4L Collection</v>
          </cell>
          <cell r="T200" t="str">
            <v>1999</v>
          </cell>
          <cell r="U200" t="str">
            <v>1</v>
          </cell>
          <cell r="V200" t="str">
            <v>24</v>
          </cell>
          <cell r="W200" t="str">
            <v>8</v>
          </cell>
        </row>
        <row r="201">
          <cell r="A201" t="str">
            <v>BIRT</v>
          </cell>
          <cell r="B201" t="str">
            <v>0730-7659</v>
          </cell>
          <cell r="C201" t="str">
            <v>1523-536X</v>
          </cell>
          <cell r="D201" t="str">
            <v>BIRTH</v>
          </cell>
          <cell r="E201" t="str">
            <v/>
          </cell>
          <cell r="F201" t="str">
            <v>10.1111/(ISSN)1523-536X</v>
          </cell>
          <cell r="G201" t="str">
            <v>https://onlinelibrary.wiley.com/journal/1523536X</v>
          </cell>
          <cell r="H201" t="str">
            <v>Nursing, Dentistry &amp; Healthcare</v>
          </cell>
          <cell r="I201" t="str">
            <v>Women's Health Nursing</v>
          </cell>
          <cell r="J201" t="str">
            <v>Print &amp; Online</v>
          </cell>
        </row>
        <row r="201">
          <cell r="M201" t="str">
            <v>Yes</v>
          </cell>
          <cell r="N201" t="str">
            <v>Full Collection</v>
          </cell>
          <cell r="O201" t="str">
            <v>STM Collection</v>
          </cell>
          <cell r="P201" t="str">
            <v/>
          </cell>
          <cell r="Q201" t="str">
            <v>Medicine &amp; Nursing Collection</v>
          </cell>
          <cell r="R201" t="str">
            <v/>
          </cell>
          <cell r="S201" t="str">
            <v>R4L Collection</v>
          </cell>
          <cell r="T201" t="str">
            <v>1997</v>
          </cell>
          <cell r="U201" t="str">
            <v>24</v>
          </cell>
          <cell r="V201" t="str">
            <v>49</v>
          </cell>
          <cell r="W201" t="str">
            <v>4</v>
          </cell>
        </row>
        <row r="202">
          <cell r="A202" t="str">
            <v>BDR</v>
          </cell>
          <cell r="B202" t="str">
            <v>1542-0752</v>
          </cell>
          <cell r="C202" t="str">
            <v>2472-1727</v>
          </cell>
          <cell r="D202" t="str">
            <v>BIRTH DEFECTS RESEARCH</v>
          </cell>
          <cell r="E202" t="str">
            <v/>
          </cell>
          <cell r="F202" t="str">
            <v>10.1002/(ISSN)2472-1727</v>
          </cell>
          <cell r="G202" t="str">
            <v>https://onlinelibrary.wiley.com/journal/24721727</v>
          </cell>
          <cell r="H202" t="str">
            <v>Life Sciences</v>
          </cell>
          <cell r="I202" t="str">
            <v>Medical Genetics</v>
          </cell>
          <cell r="J202" t="str">
            <v>Online</v>
          </cell>
          <cell r="K202" t="str">
            <v>E-only title</v>
          </cell>
          <cell r="L202" t="str">
            <v>Yes</v>
          </cell>
          <cell r="M202" t="str">
            <v>Yes</v>
          </cell>
          <cell r="N202" t="str">
            <v>Full Collection</v>
          </cell>
          <cell r="O202" t="str">
            <v>STM Collection</v>
          </cell>
          <cell r="P202" t="str">
            <v/>
          </cell>
          <cell r="Q202" t="str">
            <v/>
          </cell>
          <cell r="R202" t="str">
            <v/>
          </cell>
          <cell r="S202" t="str">
            <v>R4L Collection</v>
          </cell>
          <cell r="T202" t="str">
            <v>1996</v>
          </cell>
          <cell r="U202" t="str">
            <v>53</v>
          </cell>
          <cell r="V202" t="str">
            <v>114</v>
          </cell>
          <cell r="W202" t="str">
            <v>20</v>
          </cell>
        </row>
        <row r="203">
          <cell r="A203" t="str">
            <v>BJO</v>
          </cell>
          <cell r="B203" t="str">
            <v>1470-0328</v>
          </cell>
          <cell r="C203" t="str">
            <v>1471-0528</v>
          </cell>
          <cell r="D203" t="str">
            <v>BJOG: AN INTERNATIONAL JOURNAL OF OBSTETRICS AND GYNAECOLOGY</v>
          </cell>
          <cell r="E203" t="str">
            <v/>
          </cell>
          <cell r="F203" t="str">
            <v>10.1111/(ISSN)1471-0528</v>
          </cell>
          <cell r="G203" t="str">
            <v>https://obgyn.onlinelibrary.wiley.com/journal/14710528</v>
          </cell>
          <cell r="H203" t="str">
            <v>Medicine</v>
          </cell>
          <cell r="I203" t="str">
            <v>Obstetrics &amp; Gynecology</v>
          </cell>
          <cell r="J203" t="str">
            <v>Print &amp; Online</v>
          </cell>
        </row>
        <row r="203">
          <cell r="M203" t="str">
            <v>Yes</v>
          </cell>
          <cell r="N203" t="str">
            <v>Full Collection</v>
          </cell>
          <cell r="O203" t="str">
            <v>STM Collection</v>
          </cell>
          <cell r="P203" t="str">
            <v/>
          </cell>
          <cell r="Q203" t="str">
            <v>Medicine &amp; Nursing Collection</v>
          </cell>
          <cell r="R203" t="str">
            <v/>
          </cell>
          <cell r="S203" t="str">
            <v>R4L Collection</v>
          </cell>
          <cell r="T203" t="str">
            <v>1997</v>
          </cell>
          <cell r="U203" t="str">
            <v>104</v>
          </cell>
          <cell r="V203" t="str">
            <v>129</v>
          </cell>
          <cell r="W203" t="str">
            <v>13</v>
          </cell>
        </row>
        <row r="204">
          <cell r="A204" t="str">
            <v>BJU</v>
          </cell>
          <cell r="B204" t="str">
            <v>1464-4096</v>
          </cell>
          <cell r="C204" t="str">
            <v>1464-410X</v>
          </cell>
          <cell r="D204" t="str">
            <v>BJU INTERNATIONAL</v>
          </cell>
          <cell r="E204" t="str">
            <v/>
          </cell>
          <cell r="F204" t="str">
            <v>10.1111/(ISSN)1464-410X</v>
          </cell>
          <cell r="G204" t="str">
            <v>https://onlinelibrary.wiley.com/journal/1464410X</v>
          </cell>
          <cell r="H204" t="str">
            <v>Medicine</v>
          </cell>
          <cell r="I204" t="str">
            <v>Urology</v>
          </cell>
          <cell r="J204" t="str">
            <v>Print &amp; Online</v>
          </cell>
        </row>
        <row r="204">
          <cell r="M204" t="str">
            <v>Yes</v>
          </cell>
          <cell r="N204" t="str">
            <v>Full Collection</v>
          </cell>
          <cell r="O204" t="str">
            <v>STM Collection</v>
          </cell>
          <cell r="P204" t="str">
            <v/>
          </cell>
          <cell r="Q204" t="str">
            <v>Medicine &amp; Nursing Collection</v>
          </cell>
          <cell r="R204" t="str">
            <v/>
          </cell>
          <cell r="S204" t="str">
            <v>R4L Collection</v>
          </cell>
          <cell r="T204" t="str">
            <v>1997</v>
          </cell>
          <cell r="U204" t="str">
            <v>79</v>
          </cell>
          <cell r="V204" t="str">
            <v>129-130</v>
          </cell>
          <cell r="W204" t="str">
            <v>12</v>
          </cell>
        </row>
        <row r="205">
          <cell r="A205" t="str">
            <v>BAN</v>
          </cell>
          <cell r="B205" t="str">
            <v>1525-7878</v>
          </cell>
          <cell r="C205" t="str">
            <v>1949-3215</v>
          </cell>
          <cell r="D205" t="str">
            <v>BOARD &amp; ADMINISTRATOR FOR ADMINISTRATORS ONLY</v>
          </cell>
          <cell r="E205" t="str">
            <v/>
          </cell>
          <cell r="F205" t="str">
            <v>10.1002/(ISSN)1949-3215</v>
          </cell>
          <cell r="G205" t="str">
            <v>https://onlinelibrary.wiley.com/journal/19493215</v>
          </cell>
          <cell r="H205" t="str">
            <v>Business, Economics, Finance &amp; Accounting</v>
          </cell>
          <cell r="I205" t="str">
            <v>Non-Profit Organizations / Management Leadership</v>
          </cell>
          <cell r="J205" t="str">
            <v>Print &amp; Online</v>
          </cell>
        </row>
        <row r="205">
          <cell r="M205" t="str">
            <v>Yes</v>
          </cell>
          <cell r="N205" t="str">
            <v>Full Collection</v>
          </cell>
          <cell r="O205" t="str">
            <v/>
          </cell>
          <cell r="P205" t="str">
            <v>SSH Collection</v>
          </cell>
          <cell r="Q205" t="str">
            <v/>
          </cell>
          <cell r="R205" t="str">
            <v/>
          </cell>
          <cell r="S205" t="str">
            <v>R4L Collection</v>
          </cell>
          <cell r="T205" t="str">
            <v>2009</v>
          </cell>
          <cell r="U205" t="str">
            <v>25</v>
          </cell>
          <cell r="V205" t="str">
            <v>38</v>
          </cell>
          <cell r="W205" t="str">
            <v>12</v>
          </cell>
        </row>
        <row r="206">
          <cell r="A206" t="str">
            <v>BL</v>
          </cell>
          <cell r="B206" t="str">
            <v>1061-4249</v>
          </cell>
          <cell r="C206" t="str">
            <v>1542-7862</v>
          </cell>
          <cell r="D206" t="str">
            <v>BOARD LEADERSHIP: POLICY GOVERNANCE IN ACTION</v>
          </cell>
          <cell r="E206" t="str">
            <v/>
          </cell>
          <cell r="F206" t="str">
            <v>10.1002/(ISSN)1542-7862</v>
          </cell>
          <cell r="G206" t="str">
            <v>https://onlinelibrary.wiley.com/journal/15427862</v>
          </cell>
          <cell r="H206" t="str">
            <v>Business, Economics, Finance &amp; Accounting</v>
          </cell>
          <cell r="I206" t="str">
            <v>Management / Leadership</v>
          </cell>
          <cell r="J206" t="str">
            <v>Print &amp; Online</v>
          </cell>
        </row>
        <row r="206">
          <cell r="M206" t="str">
            <v>Yes</v>
          </cell>
          <cell r="N206" t="str">
            <v>Full Collection</v>
          </cell>
          <cell r="O206" t="str">
            <v/>
          </cell>
          <cell r="P206" t="str">
            <v>SSH Collection</v>
          </cell>
          <cell r="Q206" t="str">
            <v/>
          </cell>
          <cell r="R206" t="str">
            <v/>
          </cell>
          <cell r="S206" t="str">
            <v>R4L Collection</v>
          </cell>
          <cell r="T206" t="str">
            <v>2000</v>
          </cell>
          <cell r="U206" t="str">
            <v>2000</v>
          </cell>
          <cell r="V206" t="str">
            <v>2022</v>
          </cell>
          <cell r="W206" t="str">
            <v>6</v>
          </cell>
        </row>
        <row r="207">
          <cell r="A207" t="str">
            <v>BERJ</v>
          </cell>
          <cell r="B207" t="str">
            <v>0141-1926</v>
          </cell>
          <cell r="C207" t="str">
            <v>1469-3518</v>
          </cell>
          <cell r="D207" t="str">
            <v>BRITISH EDUCATIONAL RESEARCH JOURNAL</v>
          </cell>
          <cell r="E207" t="str">
            <v/>
          </cell>
          <cell r="F207" t="str">
            <v>10.1002/(ISSN)1469-3518</v>
          </cell>
          <cell r="G207" t="str">
            <v>https://onlinelibrary.wiley.com/journal/14693518</v>
          </cell>
          <cell r="H207" t="str">
            <v>Social &amp; Behavioral Sciences</v>
          </cell>
          <cell r="I207" t="str">
            <v>General &amp; Introductory Education</v>
          </cell>
          <cell r="J207" t="str">
            <v>Print &amp; Online</v>
          </cell>
        </row>
        <row r="207">
          <cell r="M207" t="str">
            <v>Yes</v>
          </cell>
          <cell r="N207" t="str">
            <v>Full Collection</v>
          </cell>
          <cell r="O207" t="str">
            <v/>
          </cell>
          <cell r="P207" t="str">
            <v>SSH Collection</v>
          </cell>
          <cell r="Q207" t="str">
            <v/>
          </cell>
          <cell r="R207" t="str">
            <v/>
          </cell>
          <cell r="S207" t="str">
            <v>R4L Collection</v>
          </cell>
          <cell r="T207" t="str">
            <v>1997</v>
          </cell>
          <cell r="U207" t="str">
            <v>23</v>
          </cell>
          <cell r="V207" t="str">
            <v>48</v>
          </cell>
          <cell r="W207" t="str">
            <v>6</v>
          </cell>
        </row>
        <row r="208">
          <cell r="A208" t="str">
            <v>BCP</v>
          </cell>
          <cell r="B208" t="str">
            <v>0306-5251</v>
          </cell>
          <cell r="C208" t="str">
            <v>1365-2125</v>
          </cell>
          <cell r="D208" t="str">
            <v>BRITISH JOURNAL OF CLINICAL PHARMACOLOGY</v>
          </cell>
          <cell r="E208" t="str">
            <v/>
          </cell>
          <cell r="F208" t="str">
            <v>10.1111/(ISSN)1365-2125</v>
          </cell>
          <cell r="G208" t="str">
            <v>https://bpspubs.onlinelibrary.wiley.com/journal/13652125</v>
          </cell>
          <cell r="H208" t="str">
            <v>Medicine</v>
          </cell>
          <cell r="I208" t="str">
            <v>Pharmacology &amp; Pharmaceutical Medicine</v>
          </cell>
          <cell r="J208" t="str">
            <v>Online</v>
          </cell>
          <cell r="K208" t="str">
            <v>E-only title</v>
          </cell>
          <cell r="L208" t="str">
            <v>Yes</v>
          </cell>
          <cell r="M208" t="str">
            <v>Yes</v>
          </cell>
          <cell r="N208" t="str">
            <v>Full Collection</v>
          </cell>
          <cell r="O208" t="str">
            <v>STM Collection</v>
          </cell>
          <cell r="P208" t="str">
            <v/>
          </cell>
          <cell r="Q208" t="str">
            <v>Medicine &amp; Nursing Collection</v>
          </cell>
          <cell r="R208" t="str">
            <v/>
          </cell>
          <cell r="S208" t="str">
            <v>R4L Collection</v>
          </cell>
          <cell r="T208" t="str">
            <v>1997</v>
          </cell>
          <cell r="U208" t="str">
            <v>43</v>
          </cell>
          <cell r="V208" t="str">
            <v>88</v>
          </cell>
          <cell r="W208" t="str">
            <v>12</v>
          </cell>
        </row>
        <row r="209">
          <cell r="A209" t="str">
            <v>BJC</v>
          </cell>
          <cell r="B209" t="str">
            <v>0144-6657</v>
          </cell>
          <cell r="C209" t="str">
            <v>2044-8260</v>
          </cell>
          <cell r="D209" t="str">
            <v>BRITISH JOURNAL OF CLINICAL PSYCHOLOGY</v>
          </cell>
          <cell r="E209" t="str">
            <v/>
          </cell>
          <cell r="F209" t="str">
            <v>10.1111/(ISSN)2044-8260</v>
          </cell>
          <cell r="G209" t="str">
            <v>https://onlinelibrary.wiley.com/journal/20448260</v>
          </cell>
          <cell r="H209" t="str">
            <v>Psychology</v>
          </cell>
          <cell r="I209" t="str">
            <v>Clinical Psychology</v>
          </cell>
          <cell r="J209" t="str">
            <v>Print &amp; Online</v>
          </cell>
        </row>
        <row r="209">
          <cell r="M209" t="str">
            <v>Yes</v>
          </cell>
          <cell r="N209" t="str">
            <v>Full Collection</v>
          </cell>
          <cell r="O209" t="str">
            <v/>
          </cell>
          <cell r="P209" t="str">
            <v>SSH Collection</v>
          </cell>
          <cell r="Q209" t="str">
            <v>Medicine &amp; Nursing Collection</v>
          </cell>
          <cell r="R209" t="str">
            <v/>
          </cell>
          <cell r="S209" t="str">
            <v>R4L Collection</v>
          </cell>
          <cell r="T209" t="str">
            <v>1997</v>
          </cell>
          <cell r="U209" t="str">
            <v>36</v>
          </cell>
          <cell r="V209" t="str">
            <v>61</v>
          </cell>
          <cell r="W209" t="str">
            <v>4</v>
          </cell>
        </row>
        <row r="210">
          <cell r="A210" t="str">
            <v>BJD</v>
          </cell>
          <cell r="B210" t="str">
            <v>0007-0963</v>
          </cell>
          <cell r="C210" t="str">
            <v>1365-2133</v>
          </cell>
          <cell r="D210" t="str">
            <v>BRITISH JOURNAL OF DERMATOLOGY</v>
          </cell>
          <cell r="E210" t="str">
            <v/>
          </cell>
          <cell r="F210" t="str">
            <v>10.1111/(ISSN)1365-2133</v>
          </cell>
          <cell r="G210" t="str">
            <v>https://onlinelibrary.wiley.com/journal/13652133</v>
          </cell>
          <cell r="H210" t="str">
            <v>Medicine</v>
          </cell>
          <cell r="I210" t="str">
            <v>Dermatology</v>
          </cell>
          <cell r="J210" t="str">
            <v>Print &amp; Online</v>
          </cell>
        </row>
        <row r="210">
          <cell r="M210" t="str">
            <v>Yes</v>
          </cell>
          <cell r="N210" t="str">
            <v>Full Collection</v>
          </cell>
          <cell r="O210" t="str">
            <v>STM Collection</v>
          </cell>
          <cell r="P210" t="str">
            <v/>
          </cell>
          <cell r="Q210" t="str">
            <v>Medicine &amp; Nursing Collection</v>
          </cell>
          <cell r="R210" t="str">
            <v/>
          </cell>
          <cell r="S210" t="str">
            <v>R4L Collection</v>
          </cell>
          <cell r="T210" t="str">
            <v>1997</v>
          </cell>
          <cell r="U210" t="str">
            <v>136</v>
          </cell>
          <cell r="V210" t="str">
            <v>186-187</v>
          </cell>
          <cell r="W210" t="str">
            <v>12</v>
          </cell>
        </row>
        <row r="211">
          <cell r="A211" t="str">
            <v>BJDP</v>
          </cell>
          <cell r="B211" t="str">
            <v>0261-510X</v>
          </cell>
          <cell r="C211" t="str">
            <v>2044-835X</v>
          </cell>
          <cell r="D211" t="str">
            <v>BRITISH JOURNAL OF DEVELOPMENTAL PSYCHOLOGY</v>
          </cell>
          <cell r="E211" t="str">
            <v/>
          </cell>
          <cell r="F211" t="str">
            <v>10.1111/(ISSN)2044-835X</v>
          </cell>
          <cell r="G211" t="str">
            <v>https://onlinelibrary.wiley.com/journal/2044835X</v>
          </cell>
          <cell r="H211" t="str">
            <v>Psychology</v>
          </cell>
          <cell r="I211" t="str">
            <v>Developmental Psychology</v>
          </cell>
          <cell r="J211" t="str">
            <v>Print &amp; Online</v>
          </cell>
        </row>
        <row r="211">
          <cell r="M211" t="str">
            <v>Yes</v>
          </cell>
          <cell r="N211" t="str">
            <v>Full Collection</v>
          </cell>
          <cell r="O211" t="str">
            <v/>
          </cell>
          <cell r="P211" t="str">
            <v>SSH Collection</v>
          </cell>
          <cell r="Q211" t="str">
            <v>Medicine &amp; Nursing Collection</v>
          </cell>
          <cell r="R211" t="str">
            <v/>
          </cell>
          <cell r="S211" t="str">
            <v>R4L Collection</v>
          </cell>
          <cell r="T211" t="str">
            <v>1997</v>
          </cell>
          <cell r="U211" t="str">
            <v>15</v>
          </cell>
          <cell r="V211" t="str">
            <v>40</v>
          </cell>
          <cell r="W211" t="str">
            <v>4</v>
          </cell>
        </row>
        <row r="212">
          <cell r="A212" t="str">
            <v>BJEP</v>
          </cell>
          <cell r="B212" t="str">
            <v>0007-0998</v>
          </cell>
          <cell r="C212" t="str">
            <v>2044-8279</v>
          </cell>
          <cell r="D212" t="str">
            <v>BRITISH JOURNAL OF EDUCATIONAL PSYCHOLOGY</v>
          </cell>
          <cell r="E212" t="str">
            <v/>
          </cell>
          <cell r="F212" t="str">
            <v>10.1111/(ISSN)2044-8279</v>
          </cell>
          <cell r="G212" t="str">
            <v>https://onlinelibrary.wiley.com/journal/20448279</v>
          </cell>
          <cell r="H212" t="str">
            <v>Psychology</v>
          </cell>
          <cell r="I212" t="str">
            <v>Educational &amp; School Psychology</v>
          </cell>
          <cell r="J212" t="str">
            <v>Print &amp; Online</v>
          </cell>
        </row>
        <row r="212">
          <cell r="M212" t="str">
            <v>Yes</v>
          </cell>
          <cell r="N212" t="str">
            <v>Full Collection</v>
          </cell>
          <cell r="O212" t="str">
            <v/>
          </cell>
          <cell r="P212" t="str">
            <v>SSH Collection</v>
          </cell>
          <cell r="Q212" t="str">
            <v>Medicine &amp; Nursing Collection</v>
          </cell>
          <cell r="R212" t="str">
            <v/>
          </cell>
          <cell r="S212" t="str">
            <v>R4L Collection</v>
          </cell>
          <cell r="T212" t="str">
            <v>1997</v>
          </cell>
          <cell r="U212" t="str">
            <v>67</v>
          </cell>
          <cell r="V212" t="str">
            <v>92</v>
          </cell>
          <cell r="W212" t="str">
            <v>4</v>
          </cell>
        </row>
        <row r="213">
          <cell r="A213" t="str">
            <v>BJET</v>
          </cell>
          <cell r="B213" t="str">
            <v>0007-1013</v>
          </cell>
          <cell r="C213" t="str">
            <v>1467-8535</v>
          </cell>
          <cell r="D213" t="str">
            <v>BRITISH JOURNAL OF EDUCATIONAL TECHNOLOGY</v>
          </cell>
          <cell r="E213" t="str">
            <v/>
          </cell>
          <cell r="F213" t="str">
            <v>10.1111/(ISSN)1467-8535</v>
          </cell>
          <cell r="G213" t="str">
            <v>https://onlinelibrary.wiley.com/journal/14678535</v>
          </cell>
          <cell r="H213" t="str">
            <v>Social &amp; Behavioral Sciences</v>
          </cell>
          <cell r="I213" t="str">
            <v>Technology &amp; Education (K-12)</v>
          </cell>
          <cell r="J213" t="str">
            <v>Print &amp; Online</v>
          </cell>
        </row>
        <row r="213">
          <cell r="M213" t="str">
            <v>Yes</v>
          </cell>
          <cell r="N213" t="str">
            <v>Full Collection</v>
          </cell>
          <cell r="O213" t="str">
            <v/>
          </cell>
          <cell r="P213" t="str">
            <v>SSH Collection</v>
          </cell>
          <cell r="Q213" t="str">
            <v/>
          </cell>
          <cell r="R213" t="str">
            <v/>
          </cell>
          <cell r="S213" t="str">
            <v>R4L Collection</v>
          </cell>
          <cell r="T213" t="str">
            <v>1997</v>
          </cell>
          <cell r="U213" t="str">
            <v>28</v>
          </cell>
          <cell r="V213" t="str">
            <v>53</v>
          </cell>
          <cell r="W213" t="str">
            <v>6</v>
          </cell>
        </row>
        <row r="214">
          <cell r="A214" t="str">
            <v>BJH</v>
          </cell>
          <cell r="B214" t="str">
            <v>0007-1048</v>
          </cell>
          <cell r="C214" t="str">
            <v>1365-2141</v>
          </cell>
          <cell r="D214" t="str">
            <v>BRITISH JOURNAL OF HAEMATOLOGY</v>
          </cell>
          <cell r="E214" t="str">
            <v/>
          </cell>
          <cell r="F214" t="str">
            <v>10.1111/(ISSN)1365-2141</v>
          </cell>
          <cell r="G214" t="str">
            <v>https://onlinelibrary.wiley.com/journal/13652141</v>
          </cell>
          <cell r="H214" t="str">
            <v>Medicine</v>
          </cell>
          <cell r="I214" t="str">
            <v>Hematology</v>
          </cell>
          <cell r="J214" t="str">
            <v>Print &amp; Online</v>
          </cell>
        </row>
        <row r="214">
          <cell r="M214" t="str">
            <v>Yes</v>
          </cell>
          <cell r="N214" t="str">
            <v>Full Collection</v>
          </cell>
          <cell r="O214" t="str">
            <v>STM Collection</v>
          </cell>
          <cell r="P214" t="str">
            <v/>
          </cell>
          <cell r="Q214" t="str">
            <v>Medicine &amp; Nursing Collection</v>
          </cell>
          <cell r="R214" t="str">
            <v/>
          </cell>
          <cell r="S214" t="str">
            <v>R4L Collection</v>
          </cell>
          <cell r="T214" t="str">
            <v>1997</v>
          </cell>
          <cell r="U214" t="str">
            <v>100</v>
          </cell>
          <cell r="V214" t="str">
            <v>196-199</v>
          </cell>
          <cell r="W214" t="str">
            <v>23</v>
          </cell>
        </row>
        <row r="215">
          <cell r="A215" t="str">
            <v>BJHP</v>
          </cell>
          <cell r="B215" t="str">
            <v>1359-107X</v>
          </cell>
          <cell r="C215" t="str">
            <v>2044-8287</v>
          </cell>
          <cell r="D215" t="str">
            <v>BRITISH JOURNAL OF HEALTH PSYCHOLOGY</v>
          </cell>
          <cell r="E215" t="str">
            <v/>
          </cell>
          <cell r="F215" t="str">
            <v>10.1111/(ISSN)2044-8287</v>
          </cell>
          <cell r="G215" t="str">
            <v>https://onlinelibrary.wiley.com/journal/20448287</v>
          </cell>
          <cell r="H215" t="str">
            <v>Psychology</v>
          </cell>
          <cell r="I215" t="str">
            <v>Health &amp; Behavioral Clinical Psychology</v>
          </cell>
          <cell r="J215" t="str">
            <v>Print &amp; Online</v>
          </cell>
        </row>
        <row r="215">
          <cell r="M215" t="str">
            <v>Yes</v>
          </cell>
          <cell r="N215" t="str">
            <v>Full Collection</v>
          </cell>
          <cell r="O215" t="str">
            <v/>
          </cell>
          <cell r="P215" t="str">
            <v>SSH Collection</v>
          </cell>
          <cell r="Q215" t="str">
            <v>Medicine &amp; Nursing Collection</v>
          </cell>
          <cell r="R215" t="str">
            <v/>
          </cell>
          <cell r="S215" t="str">
            <v>R4L Collection</v>
          </cell>
          <cell r="T215" t="str">
            <v>1997</v>
          </cell>
          <cell r="U215" t="str">
            <v>4</v>
          </cell>
          <cell r="V215" t="str">
            <v>27</v>
          </cell>
          <cell r="W215" t="str">
            <v>4</v>
          </cell>
        </row>
        <row r="216">
          <cell r="A216" t="str">
            <v>BJIR</v>
          </cell>
          <cell r="B216" t="str">
            <v>0007-1080</v>
          </cell>
          <cell r="C216" t="str">
            <v>1467-8543</v>
          </cell>
          <cell r="D216" t="str">
            <v>BRITISH JOURNAL OF INDUSTRIAL RELATIONS</v>
          </cell>
          <cell r="E216" t="str">
            <v/>
          </cell>
          <cell r="F216" t="str">
            <v>10.1111/(ISSN)1467-8543</v>
          </cell>
          <cell r="G216" t="str">
            <v>https://onlinelibrary.wiley.com/journal/14678543</v>
          </cell>
          <cell r="H216" t="str">
            <v>Business, Economics, Finance &amp; Accounting</v>
          </cell>
          <cell r="I216" t="str">
            <v>Industrial &amp; Labor Relations</v>
          </cell>
          <cell r="J216" t="str">
            <v>Print &amp; Online</v>
          </cell>
        </row>
        <row r="216">
          <cell r="M216" t="str">
            <v>Yes</v>
          </cell>
          <cell r="N216" t="str">
            <v>Full Collection</v>
          </cell>
          <cell r="O216" t="str">
            <v/>
          </cell>
          <cell r="P216" t="str">
            <v>SSH Collection</v>
          </cell>
          <cell r="Q216" t="str">
            <v/>
          </cell>
          <cell r="R216" t="str">
            <v/>
          </cell>
          <cell r="S216" t="str">
            <v>R4L Collection</v>
          </cell>
          <cell r="T216" t="str">
            <v>1997</v>
          </cell>
          <cell r="U216" t="str">
            <v>35</v>
          </cell>
          <cell r="V216" t="str">
            <v>60</v>
          </cell>
          <cell r="W216" t="str">
            <v>4</v>
          </cell>
        </row>
        <row r="217">
          <cell r="A217" t="str">
            <v>BLD</v>
          </cell>
          <cell r="B217" t="str">
            <v>1354-4187</v>
          </cell>
          <cell r="C217" t="str">
            <v>1468-3156</v>
          </cell>
          <cell r="D217" t="str">
            <v>BRITISH JOURNAL OF LEARNING DISABILITIES</v>
          </cell>
          <cell r="E217" t="str">
            <v/>
          </cell>
          <cell r="F217" t="str">
            <v>10.1111/(ISSN)1468-3156</v>
          </cell>
          <cell r="G217" t="str">
            <v>https://onlinelibrary.wiley.com/journal/14683156</v>
          </cell>
          <cell r="H217" t="str">
            <v>Nursing, Dentistry &amp; Healthcare</v>
          </cell>
          <cell r="I217" t="str">
            <v>Intellectual Disability</v>
          </cell>
          <cell r="J217" t="str">
            <v>Print &amp; Online</v>
          </cell>
        </row>
        <row r="217">
          <cell r="M217" t="str">
            <v>Yes</v>
          </cell>
          <cell r="N217" t="str">
            <v>Full Collection</v>
          </cell>
          <cell r="O217" t="str">
            <v/>
          </cell>
          <cell r="P217" t="str">
            <v>SSH Collection</v>
          </cell>
          <cell r="Q217" t="str">
            <v>Medicine &amp; Nursing Collection</v>
          </cell>
          <cell r="R217" t="str">
            <v/>
          </cell>
          <cell r="S217" t="str">
            <v>R4L Collection</v>
          </cell>
          <cell r="T217" t="str">
            <v>1997</v>
          </cell>
          <cell r="U217" t="str">
            <v>25</v>
          </cell>
          <cell r="V217" t="str">
            <v>50</v>
          </cell>
          <cell r="W217" t="str">
            <v>4</v>
          </cell>
        </row>
        <row r="218">
          <cell r="A218" t="str">
            <v>BJOM</v>
          </cell>
          <cell r="B218" t="str">
            <v>1045-3172</v>
          </cell>
          <cell r="C218" t="str">
            <v>1467-8551</v>
          </cell>
          <cell r="D218" t="str">
            <v>BRITISH JOURNAL OF MANAGEMENT</v>
          </cell>
          <cell r="E218" t="str">
            <v/>
          </cell>
          <cell r="F218" t="str">
            <v>10.1111/(ISSN)1467-8551</v>
          </cell>
          <cell r="G218" t="str">
            <v>https://onlinelibrary.wiley.com/journal/14678551</v>
          </cell>
          <cell r="H218" t="str">
            <v>Business, Economics, Finance &amp; Accounting</v>
          </cell>
          <cell r="I218" t="str">
            <v>Management</v>
          </cell>
          <cell r="J218" t="str">
            <v>Print &amp; Online</v>
          </cell>
        </row>
        <row r="218">
          <cell r="M218" t="str">
            <v>Yes</v>
          </cell>
          <cell r="N218" t="str">
            <v>Full Collection</v>
          </cell>
          <cell r="O218" t="str">
            <v/>
          </cell>
          <cell r="P218" t="str">
            <v>SSH Collection</v>
          </cell>
          <cell r="Q218" t="str">
            <v/>
          </cell>
          <cell r="R218" t="str">
            <v/>
          </cell>
          <cell r="S218" t="str">
            <v>R4L Collection</v>
          </cell>
          <cell r="T218" t="str">
            <v>1997</v>
          </cell>
          <cell r="U218" t="str">
            <v>8</v>
          </cell>
          <cell r="V218" t="str">
            <v>33</v>
          </cell>
          <cell r="W218" t="str">
            <v>4</v>
          </cell>
        </row>
        <row r="219">
          <cell r="A219" t="str">
            <v>BMSP</v>
          </cell>
          <cell r="B219" t="str">
            <v>0007-1102</v>
          </cell>
          <cell r="C219" t="str">
            <v>2044-8317</v>
          </cell>
          <cell r="D219" t="str">
            <v>BRITISH JOURNAL OF MATHEMATICAL AND STATISTICAL PSYCHOLOGY</v>
          </cell>
          <cell r="E219" t="str">
            <v/>
          </cell>
          <cell r="F219" t="str">
            <v>10.1111/(ISSN)2044-8317</v>
          </cell>
          <cell r="G219" t="str">
            <v>https://onlinelibrary.wiley.com/journal/20448317</v>
          </cell>
          <cell r="H219" t="str">
            <v>Psychology</v>
          </cell>
          <cell r="I219" t="str">
            <v>Psychological Methods, Research &amp; Statistics</v>
          </cell>
          <cell r="J219" t="str">
            <v>Print &amp; Online</v>
          </cell>
        </row>
        <row r="219">
          <cell r="M219" t="str">
            <v>Yes</v>
          </cell>
          <cell r="N219" t="str">
            <v>Full Collection</v>
          </cell>
          <cell r="O219" t="str">
            <v/>
          </cell>
          <cell r="P219" t="str">
            <v>SSH Collection</v>
          </cell>
          <cell r="Q219" t="str">
            <v>Medicine &amp; Nursing Collection</v>
          </cell>
          <cell r="R219" t="str">
            <v/>
          </cell>
          <cell r="S219" t="str">
            <v>R4L Collection</v>
          </cell>
          <cell r="T219" t="str">
            <v>1997</v>
          </cell>
          <cell r="U219" t="str">
            <v>50</v>
          </cell>
          <cell r="V219" t="str">
            <v>75</v>
          </cell>
          <cell r="W219" t="str">
            <v>3</v>
          </cell>
        </row>
        <row r="220">
          <cell r="A220" t="str">
            <v>BPH</v>
          </cell>
          <cell r="B220" t="str">
            <v>0007-1188</v>
          </cell>
          <cell r="C220" t="str">
            <v>1476-5381</v>
          </cell>
          <cell r="D220" t="str">
            <v>BRITISH JOURNAL OF PHARMACOLOGY</v>
          </cell>
          <cell r="E220" t="str">
            <v/>
          </cell>
          <cell r="F220" t="str">
            <v>10.1111/(ISSN)1476-5381</v>
          </cell>
          <cell r="G220" t="str">
            <v>https://bpspubs.onlinelibrary.wiley.com/journal/14765381</v>
          </cell>
          <cell r="H220" t="str">
            <v>Medicine</v>
          </cell>
          <cell r="I220" t="str">
            <v>Pharmacology &amp; Pharmaceutical Medicine</v>
          </cell>
          <cell r="J220" t="str">
            <v>Online</v>
          </cell>
          <cell r="K220" t="str">
            <v>E-only title</v>
          </cell>
          <cell r="L220" t="str">
            <v>Yes</v>
          </cell>
          <cell r="M220" t="str">
            <v>Yes</v>
          </cell>
          <cell r="N220" t="str">
            <v>Full Collection</v>
          </cell>
          <cell r="O220" t="str">
            <v>STM Collection</v>
          </cell>
          <cell r="P220" t="str">
            <v/>
          </cell>
          <cell r="Q220" t="str">
            <v>Medicine &amp; Nursing Collection</v>
          </cell>
          <cell r="R220" t="str">
            <v/>
          </cell>
          <cell r="S220" t="str">
            <v>R4L Collection</v>
          </cell>
          <cell r="T220" t="str">
            <v>1996</v>
          </cell>
          <cell r="U220" t="str">
            <v>120</v>
          </cell>
          <cell r="V220" t="str">
            <v>179</v>
          </cell>
          <cell r="W220" t="str">
            <v>24</v>
          </cell>
        </row>
        <row r="221">
          <cell r="A221" t="str">
            <v>BJOP</v>
          </cell>
          <cell r="B221" t="str">
            <v>0007-1269</v>
          </cell>
          <cell r="C221" t="str">
            <v>2044-8295</v>
          </cell>
          <cell r="D221" t="str">
            <v>BRITISH JOURNAL OF PSYCHOLOGY</v>
          </cell>
          <cell r="E221" t="str">
            <v/>
          </cell>
          <cell r="F221" t="str">
            <v>10.1111/(ISSN)2044-8295</v>
          </cell>
          <cell r="G221" t="str">
            <v>https://onlinelibrary.wiley.com/journal/20448295</v>
          </cell>
          <cell r="H221" t="str">
            <v>Psychology</v>
          </cell>
          <cell r="I221" t="str">
            <v>General Psychology</v>
          </cell>
          <cell r="J221" t="str">
            <v>Print &amp; Online</v>
          </cell>
        </row>
        <row r="221">
          <cell r="M221" t="str">
            <v>Yes</v>
          </cell>
          <cell r="N221" t="str">
            <v>Full Collection</v>
          </cell>
          <cell r="O221" t="str">
            <v/>
          </cell>
          <cell r="P221" t="str">
            <v>SSH Collection</v>
          </cell>
          <cell r="Q221" t="str">
            <v>Medicine &amp; Nursing Collection</v>
          </cell>
          <cell r="R221" t="str">
            <v/>
          </cell>
          <cell r="S221" t="str">
            <v>R4L Collection</v>
          </cell>
          <cell r="T221" t="str">
            <v>1997</v>
          </cell>
          <cell r="U221" t="str">
            <v>88</v>
          </cell>
          <cell r="V221" t="str">
            <v>113</v>
          </cell>
          <cell r="W221" t="str">
            <v>4</v>
          </cell>
        </row>
        <row r="222">
          <cell r="A222" t="str">
            <v>BJP</v>
          </cell>
          <cell r="B222" t="str">
            <v>0265-9883</v>
          </cell>
          <cell r="C222" t="str">
            <v>1752-0118</v>
          </cell>
          <cell r="D222" t="str">
            <v>BRITISH JOURNAL OF PSYCHOTHERAPY</v>
          </cell>
          <cell r="E222" t="str">
            <v/>
          </cell>
          <cell r="F222" t="str">
            <v>10.1111/(ISSN)1752-0118</v>
          </cell>
          <cell r="G222" t="str">
            <v>https://onlinelibrary.wiley.com/journal/17520118</v>
          </cell>
          <cell r="H222" t="str">
            <v>Psychology</v>
          </cell>
          <cell r="I222" t="str">
            <v>Psychotherapy &amp; Counseling</v>
          </cell>
          <cell r="J222" t="str">
            <v>Print &amp; Online</v>
          </cell>
        </row>
        <row r="222">
          <cell r="M222" t="str">
            <v>Yes</v>
          </cell>
          <cell r="N222" t="str">
            <v>Full Collection</v>
          </cell>
          <cell r="O222" t="str">
            <v/>
          </cell>
          <cell r="P222" t="str">
            <v>SSH Collection</v>
          </cell>
          <cell r="Q222" t="str">
            <v>Medicine &amp; Nursing Collection</v>
          </cell>
          <cell r="R222" t="str">
            <v/>
          </cell>
          <cell r="S222" t="str">
            <v>R4L Collection</v>
          </cell>
          <cell r="T222" t="str">
            <v>1997</v>
          </cell>
          <cell r="U222" t="str">
            <v>13</v>
          </cell>
          <cell r="V222" t="str">
            <v>38</v>
          </cell>
          <cell r="W222" t="str">
            <v>4</v>
          </cell>
        </row>
        <row r="223">
          <cell r="A223" t="str">
            <v>BJR</v>
          </cell>
          <cell r="B223" t="str">
            <v>0007-1285</v>
          </cell>
          <cell r="C223" t="str">
            <v>1748-880X</v>
          </cell>
          <cell r="D223" t="str">
            <v>BRITISH JOURNAL OF RADIOLOGY</v>
          </cell>
          <cell r="E223" t="str">
            <v>FTE-Small</v>
          </cell>
          <cell r="F223" t="str">
            <v>10.1259/(ISSN)1748-880X</v>
          </cell>
          <cell r="G223" t="str">
            <v>https://www.birpublications.org</v>
          </cell>
          <cell r="H223" t="str">
            <v>Medicine</v>
          </cell>
          <cell r="I223" t="str">
            <v>Radiology &amp; Imaging</v>
          </cell>
          <cell r="J223" t="str">
            <v>Print &amp; Online</v>
          </cell>
        </row>
        <row r="223">
          <cell r="M223" t="str">
            <v>Yes</v>
          </cell>
          <cell r="N223" t="str">
            <v>Full Collection</v>
          </cell>
          <cell r="O223" t="str">
            <v>STM Collection</v>
          </cell>
          <cell r="P223" t="str">
            <v/>
          </cell>
          <cell r="Q223" t="str">
            <v>Medicine &amp; Nursing Collection</v>
          </cell>
        </row>
        <row r="223">
          <cell r="T223" t="str">
            <v>2009</v>
          </cell>
          <cell r="U223" t="str">
            <v>82</v>
          </cell>
          <cell r="V223" t="str">
            <v>95</v>
          </cell>
          <cell r="W223" t="str">
            <v>12</v>
          </cell>
        </row>
        <row r="224">
          <cell r="A224" t="str">
            <v>BJSO</v>
          </cell>
          <cell r="B224" t="str">
            <v>0144-6665</v>
          </cell>
          <cell r="C224" t="str">
            <v>2044-8309</v>
          </cell>
          <cell r="D224" t="str">
            <v>BRITISH JOURNAL OF SOCIAL PSYCHOLOGY</v>
          </cell>
          <cell r="E224" t="str">
            <v/>
          </cell>
          <cell r="F224" t="str">
            <v>10.1111/(ISSN)2044-8309</v>
          </cell>
          <cell r="G224" t="str">
            <v>https://onlinelibrary.wiley.com/journal/20448309</v>
          </cell>
          <cell r="H224" t="str">
            <v>Psychology</v>
          </cell>
          <cell r="I224" t="str">
            <v>Social Psychology</v>
          </cell>
          <cell r="J224" t="str">
            <v>Print &amp; Online</v>
          </cell>
        </row>
        <row r="224">
          <cell r="M224" t="str">
            <v>Yes</v>
          </cell>
          <cell r="N224" t="str">
            <v>Full Collection</v>
          </cell>
          <cell r="O224" t="str">
            <v/>
          </cell>
          <cell r="P224" t="str">
            <v>SSH Collection</v>
          </cell>
          <cell r="Q224" t="str">
            <v>Medicine &amp; Nursing Collection</v>
          </cell>
          <cell r="R224" t="str">
            <v/>
          </cell>
          <cell r="S224" t="str">
            <v>R4L Collection</v>
          </cell>
          <cell r="T224" t="str">
            <v>1997</v>
          </cell>
          <cell r="U224" t="str">
            <v>36</v>
          </cell>
          <cell r="V224" t="str">
            <v>61</v>
          </cell>
          <cell r="W224" t="str">
            <v>4</v>
          </cell>
        </row>
        <row r="225">
          <cell r="A225" t="str">
            <v>BJOS</v>
          </cell>
          <cell r="B225" t="str">
            <v>0007-1315</v>
          </cell>
          <cell r="C225" t="str">
            <v>1468-4446</v>
          </cell>
          <cell r="D225" t="str">
            <v>THE BRITISH JOURNAL OF SOCIOLOGY</v>
          </cell>
          <cell r="E225" t="str">
            <v/>
          </cell>
          <cell r="F225" t="str">
            <v>10.1111/(ISSN)1468-4446</v>
          </cell>
          <cell r="G225" t="str">
            <v>https://onlinelibrary.wiley.com/journal/14684446</v>
          </cell>
          <cell r="H225" t="str">
            <v>Social &amp; Behavioral Sciences</v>
          </cell>
          <cell r="I225" t="str">
            <v>General Sociology</v>
          </cell>
          <cell r="J225" t="str">
            <v>Print &amp; Online</v>
          </cell>
        </row>
        <row r="225">
          <cell r="M225" t="str">
            <v>Yes</v>
          </cell>
          <cell r="N225" t="str">
            <v>Full Collection</v>
          </cell>
          <cell r="O225" t="str">
            <v/>
          </cell>
          <cell r="P225" t="str">
            <v>SSH Collection</v>
          </cell>
          <cell r="Q225" t="str">
            <v/>
          </cell>
          <cell r="R225" t="str">
            <v/>
          </cell>
          <cell r="S225" t="str">
            <v>R4L Collection</v>
          </cell>
          <cell r="T225" t="str">
            <v>1999</v>
          </cell>
          <cell r="U225" t="str">
            <v>50</v>
          </cell>
          <cell r="V225" t="str">
            <v>73</v>
          </cell>
          <cell r="W225" t="str">
            <v>5</v>
          </cell>
        </row>
        <row r="226">
          <cell r="A226" t="str">
            <v>BJSP</v>
          </cell>
          <cell r="B226" t="str">
            <v>0952-3383</v>
          </cell>
          <cell r="C226" t="str">
            <v>1467-8578</v>
          </cell>
          <cell r="D226" t="str">
            <v>BRITISH JOURNAL OF SPECIAL EDUCATION</v>
          </cell>
          <cell r="E226" t="str">
            <v/>
          </cell>
          <cell r="F226" t="str">
            <v>10.1111/(ISSN)1467-8578</v>
          </cell>
          <cell r="G226" t="str">
            <v>https://onlinelibrary.wiley.com/journal/14678578</v>
          </cell>
          <cell r="H226" t="str">
            <v>Social &amp; Behavioral Sciences</v>
          </cell>
          <cell r="I226" t="str">
            <v>Special Educational Needs</v>
          </cell>
          <cell r="J226" t="str">
            <v>Print &amp; Online</v>
          </cell>
        </row>
        <row r="226">
          <cell r="M226" t="str">
            <v>Yes</v>
          </cell>
          <cell r="N226" t="str">
            <v>Full Collection</v>
          </cell>
          <cell r="O226" t="str">
            <v/>
          </cell>
          <cell r="P226" t="str">
            <v>SSH Collection</v>
          </cell>
          <cell r="Q226" t="str">
            <v/>
          </cell>
          <cell r="R226" t="str">
            <v/>
          </cell>
          <cell r="S226" t="str">
            <v>R4L Collection</v>
          </cell>
          <cell r="T226" t="str">
            <v>1997</v>
          </cell>
          <cell r="U226" t="str">
            <v>24</v>
          </cell>
          <cell r="V226" t="str">
            <v>49</v>
          </cell>
          <cell r="W226" t="str">
            <v>4</v>
          </cell>
        </row>
        <row r="227">
          <cell r="A227" t="str">
            <v>CPU</v>
          </cell>
          <cell r="B227" t="str">
            <v>1527-8395</v>
          </cell>
          <cell r="C227" t="str">
            <v>1556-7567</v>
          </cell>
          <cell r="D227" t="str">
            <v>THE BROWN UNIVERSITY CHILD &amp; ADOLESCENT PSYCHOPHARMACOLOGY UPDATE</v>
          </cell>
          <cell r="E227" t="str">
            <v/>
          </cell>
          <cell r="F227" t="str">
            <v>10.1002/(ISSN)1556-7567</v>
          </cell>
          <cell r="G227" t="str">
            <v>https://onlinelibrary.wiley.com/journal/15567567</v>
          </cell>
          <cell r="H227" t="str">
            <v>Medicine</v>
          </cell>
          <cell r="I227" t="str">
            <v>Psychopharmacology</v>
          </cell>
          <cell r="J227" t="str">
            <v>Print &amp; Online</v>
          </cell>
        </row>
        <row r="227">
          <cell r="M227" t="str">
            <v>Yes</v>
          </cell>
          <cell r="N227" t="str">
            <v>Full Collection</v>
          </cell>
          <cell r="O227" t="str">
            <v/>
          </cell>
          <cell r="P227" t="str">
            <v>SSH Collection</v>
          </cell>
          <cell r="Q227" t="str">
            <v/>
          </cell>
          <cell r="R227" t="str">
            <v/>
          </cell>
          <cell r="S227" t="str">
            <v>R4L Collection</v>
          </cell>
          <cell r="T227" t="str">
            <v>2005</v>
          </cell>
          <cell r="U227" t="str">
            <v>7</v>
          </cell>
          <cell r="V227" t="str">
            <v>24</v>
          </cell>
          <cell r="W227" t="str">
            <v>12</v>
          </cell>
        </row>
        <row r="228">
          <cell r="A228" t="str">
            <v>CBL</v>
          </cell>
          <cell r="B228" t="str">
            <v>1058-1073</v>
          </cell>
          <cell r="C228" t="str">
            <v>1556-7575</v>
          </cell>
          <cell r="D228" t="str">
            <v>THE BROWN UNIVERSITY CHILD AND ADOLESCENT BEHAVIOR LETTER</v>
          </cell>
          <cell r="E228" t="str">
            <v/>
          </cell>
          <cell r="F228" t="str">
            <v>10.1002/(ISSN)1556-7575</v>
          </cell>
          <cell r="G228" t="str">
            <v>https://onlinelibrary.wiley.com/journal/15567575</v>
          </cell>
          <cell r="H228" t="str">
            <v>Psychology</v>
          </cell>
          <cell r="I228" t="str">
            <v>Child &amp; Adolescent Clinical Psychology</v>
          </cell>
          <cell r="J228" t="str">
            <v>Print &amp; Online</v>
          </cell>
        </row>
        <row r="228">
          <cell r="M228" t="str">
            <v>Yes</v>
          </cell>
          <cell r="N228" t="str">
            <v>Full Collection</v>
          </cell>
          <cell r="O228" t="str">
            <v/>
          </cell>
          <cell r="P228" t="str">
            <v>SSH Collection</v>
          </cell>
          <cell r="Q228" t="str">
            <v/>
          </cell>
          <cell r="R228" t="str">
            <v/>
          </cell>
          <cell r="S228" t="str">
            <v>R4L Collection</v>
          </cell>
          <cell r="T228" t="str">
            <v>2005</v>
          </cell>
          <cell r="U228" t="str">
            <v>21</v>
          </cell>
          <cell r="V228" t="str">
            <v>38</v>
          </cell>
          <cell r="W228" t="str">
            <v>12</v>
          </cell>
        </row>
        <row r="229">
          <cell r="A229" t="str">
            <v>PU</v>
          </cell>
          <cell r="B229" t="str">
            <v>1068-5308</v>
          </cell>
          <cell r="C229" t="str">
            <v>1556-7532</v>
          </cell>
          <cell r="D229" t="str">
            <v>THE BROWN UNIVERSITY PSYCHOPHARMACOLOGY UPDATE</v>
          </cell>
          <cell r="E229" t="str">
            <v/>
          </cell>
          <cell r="F229" t="str">
            <v>10.1002/(ISSN)1556-7532</v>
          </cell>
          <cell r="G229" t="str">
            <v>https://onlinelibrary.wiley.com/journal/15567532</v>
          </cell>
          <cell r="H229" t="str">
            <v>Medicine</v>
          </cell>
          <cell r="I229" t="str">
            <v>Pharmacology &amp; Pharmaceutical Medicine</v>
          </cell>
          <cell r="J229" t="str">
            <v>Print &amp; Online</v>
          </cell>
        </row>
        <row r="229">
          <cell r="M229" t="str">
            <v>Yes</v>
          </cell>
          <cell r="N229" t="str">
            <v>Full Collection</v>
          </cell>
          <cell r="O229" t="str">
            <v/>
          </cell>
          <cell r="P229" t="str">
            <v>SSH Collection</v>
          </cell>
          <cell r="Q229" t="str">
            <v/>
          </cell>
          <cell r="R229" t="str">
            <v/>
          </cell>
          <cell r="S229" t="str">
            <v>R4L Collection</v>
          </cell>
          <cell r="T229" t="str">
            <v>2005</v>
          </cell>
          <cell r="U229" t="str">
            <v>16</v>
          </cell>
          <cell r="V229" t="str">
            <v>33</v>
          </cell>
          <cell r="W229" t="str">
            <v>12</v>
          </cell>
        </row>
        <row r="230">
          <cell r="A230" t="str">
            <v>NPC</v>
          </cell>
          <cell r="B230" t="str">
            <v>1542-8419</v>
          </cell>
          <cell r="C230" t="str">
            <v>1542-8427</v>
          </cell>
          <cell r="D230" t="str">
            <v>BRUCE R HOPKINS' NONPROFIT COUNSEL</v>
          </cell>
          <cell r="E230" t="str">
            <v/>
          </cell>
          <cell r="F230" t="str">
            <v>10.1002/(ISSN)1542-8427</v>
          </cell>
          <cell r="G230" t="str">
            <v>https://onlinelibrary.wiley.com/journal/15428427</v>
          </cell>
          <cell r="H230" t="str">
            <v>Business, Economics, Finance &amp; Accounting</v>
          </cell>
          <cell r="I230" t="str">
            <v>Non-Profit Organizations / Law</v>
          </cell>
          <cell r="J230" t="str">
            <v>Print &amp; Online</v>
          </cell>
        </row>
        <row r="230">
          <cell r="M230" t="str">
            <v>Yes</v>
          </cell>
          <cell r="N230" t="str">
            <v>Full Collection</v>
          </cell>
          <cell r="O230" t="str">
            <v/>
          </cell>
          <cell r="P230" t="str">
            <v>SSH Collection</v>
          </cell>
          <cell r="Q230" t="str">
            <v/>
          </cell>
          <cell r="R230" t="str">
            <v/>
          </cell>
          <cell r="S230" t="str">
            <v>R4L Collection</v>
          </cell>
          <cell r="T230" t="str">
            <v>2003</v>
          </cell>
          <cell r="U230" t="str">
            <v>20</v>
          </cell>
          <cell r="V230" t="str">
            <v>39</v>
          </cell>
          <cell r="W230" t="str">
            <v>12</v>
          </cell>
        </row>
        <row r="231">
          <cell r="A231" t="str">
            <v>BOER</v>
          </cell>
          <cell r="B231" t="str">
            <v>0307-3378</v>
          </cell>
          <cell r="C231" t="str">
            <v>1467-8586</v>
          </cell>
          <cell r="D231" t="str">
            <v>BULLETIN OF ECONOMIC RESEARCH</v>
          </cell>
          <cell r="E231" t="str">
            <v/>
          </cell>
          <cell r="F231" t="str">
            <v>10.1111/(ISSN)1467-8586</v>
          </cell>
          <cell r="G231" t="str">
            <v>https://onlinelibrary.wiley.com/journal/14678586</v>
          </cell>
          <cell r="H231" t="str">
            <v>Business, Economics, Finance &amp; Accounting</v>
          </cell>
          <cell r="I231" t="str">
            <v>General &amp; Introductory Economics</v>
          </cell>
          <cell r="J231" t="str">
            <v>Print &amp; Online</v>
          </cell>
        </row>
        <row r="231">
          <cell r="M231" t="str">
            <v>Yes</v>
          </cell>
          <cell r="N231" t="str">
            <v>Full Collection</v>
          </cell>
          <cell r="O231" t="str">
            <v/>
          </cell>
          <cell r="P231" t="str">
            <v>SSH Collection</v>
          </cell>
          <cell r="Q231" t="str">
            <v/>
          </cell>
          <cell r="R231" t="str">
            <v/>
          </cell>
          <cell r="S231" t="str">
            <v>R4L Collection</v>
          </cell>
          <cell r="T231" t="str">
            <v>1997</v>
          </cell>
          <cell r="U231" t="str">
            <v>49</v>
          </cell>
          <cell r="V231" t="str">
            <v>74</v>
          </cell>
          <cell r="W231" t="str">
            <v>4</v>
          </cell>
        </row>
        <row r="232">
          <cell r="A232" t="str">
            <v>BLAR</v>
          </cell>
          <cell r="B232" t="str">
            <v>0261-3050</v>
          </cell>
          <cell r="C232" t="str">
            <v>1470-9856</v>
          </cell>
          <cell r="D232" t="str">
            <v>BULLETIN OF LATIN AMERICAN RESEARCH</v>
          </cell>
          <cell r="E232" t="str">
            <v/>
          </cell>
          <cell r="F232" t="str">
            <v>10.1111/(ISSN)1470-9856</v>
          </cell>
          <cell r="G232" t="str">
            <v>https://onlinelibrary.wiley.com/journal/14709856</v>
          </cell>
          <cell r="H232" t="str">
            <v>Social &amp; Behavioral Sciences</v>
          </cell>
          <cell r="I232" t="str">
            <v>General &amp; Introductory Geography</v>
          </cell>
          <cell r="J232" t="str">
            <v>Print &amp; Online</v>
          </cell>
        </row>
        <row r="232">
          <cell r="M232" t="str">
            <v>Yes</v>
          </cell>
          <cell r="N232" t="str">
            <v>Full Collection</v>
          </cell>
          <cell r="O232" t="str">
            <v/>
          </cell>
          <cell r="P232" t="str">
            <v>SSH Collection</v>
          </cell>
          <cell r="Q232" t="str">
            <v/>
          </cell>
          <cell r="R232" t="str">
            <v/>
          </cell>
          <cell r="S232" t="str">
            <v>R4L Collection</v>
          </cell>
          <cell r="T232" t="str">
            <v>1997</v>
          </cell>
          <cell r="U232" t="str">
            <v>16</v>
          </cell>
          <cell r="V232" t="str">
            <v>41</v>
          </cell>
          <cell r="W232" t="str">
            <v>5</v>
          </cell>
        </row>
        <row r="233">
          <cell r="A233" t="str">
            <v>E762</v>
          </cell>
          <cell r="B233" t="str">
            <v/>
          </cell>
          <cell r="C233" t="str">
            <v>1229-5949</v>
          </cell>
          <cell r="D233" t="str">
            <v>BULLETIN OF THE KOREAN CHEMICAL SOCIETY(ELECTRONIC)</v>
          </cell>
          <cell r="E233" t="str">
            <v/>
          </cell>
          <cell r="F233" t="str">
            <v>10.1002/(ISSN)1229-5949</v>
          </cell>
          <cell r="G233" t="str">
            <v>https://onlinelibrary.wiley.com/journal/12295949</v>
          </cell>
          <cell r="H233" t="str">
            <v>Chemistry</v>
          </cell>
          <cell r="I233" t="str">
            <v>General &amp; Introductory Chemistry</v>
          </cell>
          <cell r="J233" t="str">
            <v>Online</v>
          </cell>
          <cell r="K233" t="str">
            <v>E-only title</v>
          </cell>
        </row>
        <row r="233">
          <cell r="M233" t="str">
            <v>Yes</v>
          </cell>
          <cell r="N233" t="str">
            <v>Full Collection</v>
          </cell>
          <cell r="O233" t="str">
            <v>STM Collection</v>
          </cell>
          <cell r="P233" t="str">
            <v/>
          </cell>
          <cell r="Q233" t="str">
            <v/>
          </cell>
        </row>
        <row r="233">
          <cell r="S233" t="str">
            <v>R4L Collection</v>
          </cell>
          <cell r="T233" t="str">
            <v>2015</v>
          </cell>
          <cell r="U233" t="str">
            <v>36</v>
          </cell>
          <cell r="V233" t="str">
            <v>43</v>
          </cell>
          <cell r="W233" t="str">
            <v>12</v>
          </cell>
        </row>
        <row r="234">
          <cell r="A234" t="str">
            <v>BLMS</v>
          </cell>
          <cell r="B234" t="str">
            <v>0024-6093</v>
          </cell>
          <cell r="C234" t="str">
            <v>1469-2120</v>
          </cell>
          <cell r="D234" t="str">
            <v>BULLETIN OF THE LONDON MATHEMATICAL SOCIETY</v>
          </cell>
          <cell r="E234" t="str">
            <v/>
          </cell>
          <cell r="F234" t="str">
            <v>10.1112/(ISSN)1469-2120</v>
          </cell>
          <cell r="G234" t="str">
            <v>https://londmathsoc.onlinelibrary.wiley.com/journal/14692120</v>
          </cell>
          <cell r="H234" t="str">
            <v>Mathematics &amp; Statistics</v>
          </cell>
          <cell r="I234" t="str">
            <v>General &amp; Introductory Mathematics</v>
          </cell>
          <cell r="J234" t="str">
            <v>Online</v>
          </cell>
          <cell r="K234" t="str">
            <v>E-only title</v>
          </cell>
          <cell r="L234" t="str">
            <v>Yes</v>
          </cell>
          <cell r="M234" t="str">
            <v>Yes</v>
          </cell>
          <cell r="N234" t="str">
            <v>Full Collection</v>
          </cell>
          <cell r="O234" t="str">
            <v>STM Collection</v>
          </cell>
          <cell r="P234" t="str">
            <v/>
          </cell>
          <cell r="Q234" t="str">
            <v/>
          </cell>
        </row>
        <row r="234">
          <cell r="S234" t="str">
            <v>R4L Collection</v>
          </cell>
          <cell r="T234" t="str">
            <v>1969</v>
          </cell>
          <cell r="U234" t="str">
            <v>1</v>
          </cell>
          <cell r="V234" t="str">
            <v>54</v>
          </cell>
          <cell r="W234" t="str">
            <v>6</v>
          </cell>
        </row>
        <row r="235">
          <cell r="A235" t="str">
            <v>BASR</v>
          </cell>
          <cell r="B235" t="str">
            <v>0045-3609</v>
          </cell>
          <cell r="C235" t="str">
            <v>1467-8594</v>
          </cell>
          <cell r="D235" t="str">
            <v>BUSINESS AND SOCIETY REVIEW</v>
          </cell>
          <cell r="E235" t="str">
            <v/>
          </cell>
          <cell r="F235" t="str">
            <v>10.1111/(ISSN)1467-8594</v>
          </cell>
          <cell r="G235" t="str">
            <v>https://onlinelibrary.wiley.com/journal/14678594</v>
          </cell>
          <cell r="H235" t="str">
            <v>Business, Economics, Finance &amp; Accounting</v>
          </cell>
          <cell r="I235" t="str">
            <v>Business &amp; Society</v>
          </cell>
          <cell r="J235" t="str">
            <v>Print &amp; Online</v>
          </cell>
        </row>
        <row r="235">
          <cell r="M235" t="str">
            <v>Yes</v>
          </cell>
          <cell r="N235" t="str">
            <v>Full Collection</v>
          </cell>
          <cell r="O235" t="str">
            <v/>
          </cell>
          <cell r="P235" t="str">
            <v>SSH Collection</v>
          </cell>
          <cell r="Q235" t="str">
            <v/>
          </cell>
          <cell r="R235" t="str">
            <v/>
          </cell>
          <cell r="S235" t="str">
            <v>R4L Collection</v>
          </cell>
          <cell r="T235" t="str">
            <v>1998</v>
          </cell>
          <cell r="U235" t="str">
            <v>99</v>
          </cell>
          <cell r="V235" t="str">
            <v>127</v>
          </cell>
          <cell r="W235" t="str">
            <v>4</v>
          </cell>
        </row>
        <row r="236">
          <cell r="A236" t="str">
            <v>BEER</v>
          </cell>
          <cell r="B236" t="str">
            <v>2694-6416</v>
          </cell>
          <cell r="C236" t="str">
            <v>2694-6424</v>
          </cell>
          <cell r="D236" t="str">
            <v>BUSINESS ETHICS, THE ENVIRONMENT &amp; RESPONSIBILITY</v>
          </cell>
          <cell r="E236" t="str">
            <v/>
          </cell>
          <cell r="F236" t="str">
            <v>10.1111/(ISSN)2694-6424</v>
          </cell>
          <cell r="G236" t="str">
            <v>https://onlinelibrary.wiley.com/journal/26946424</v>
          </cell>
          <cell r="H236" t="str">
            <v>Business, Economics, Finance &amp; Accounting</v>
          </cell>
          <cell r="I236" t="str">
            <v>Business Ethics</v>
          </cell>
          <cell r="J236" t="str">
            <v>Print &amp; Online</v>
          </cell>
        </row>
        <row r="236">
          <cell r="M236" t="str">
            <v>Yes</v>
          </cell>
          <cell r="N236" t="str">
            <v>Full Collection</v>
          </cell>
          <cell r="O236" t="str">
            <v/>
          </cell>
          <cell r="P236" t="str">
            <v>SSH Collection</v>
          </cell>
          <cell r="Q236" t="str">
            <v/>
          </cell>
          <cell r="R236" t="str">
            <v/>
          </cell>
          <cell r="S236" t="str">
            <v>R4L Collection</v>
          </cell>
          <cell r="T236" t="str">
            <v>1997</v>
          </cell>
          <cell r="U236" t="str">
            <v>6</v>
          </cell>
          <cell r="V236" t="str">
            <v>31</v>
          </cell>
          <cell r="W236" t="str">
            <v>4</v>
          </cell>
        </row>
        <row r="237">
          <cell r="A237" t="str">
            <v>BSD2</v>
          </cell>
          <cell r="B237" t="str">
            <v/>
          </cell>
          <cell r="C237" t="str">
            <v>2572-3170</v>
          </cell>
          <cell r="D237" t="str">
            <v>BUSINESS STRATEGY AND DEVELOPMENT</v>
          </cell>
          <cell r="E237" t="str">
            <v>FTE-Small</v>
          </cell>
          <cell r="F237" t="str">
            <v>10.1002/(ISSN)2572-3170</v>
          </cell>
          <cell r="G237" t="str">
            <v>https://onlinelibrary.wiley.com/journal/25723170</v>
          </cell>
          <cell r="H237" t="str">
            <v>Social &amp; Behavioral Sciences</v>
          </cell>
          <cell r="I237" t="str">
            <v>General &amp; Introductory Development Studies</v>
          </cell>
          <cell r="J237" t="str">
            <v>Online</v>
          </cell>
          <cell r="K237" t="str">
            <v>E-only title. Newly priced in 2021.</v>
          </cell>
        </row>
        <row r="237">
          <cell r="M237" t="str">
            <v>Yes</v>
          </cell>
          <cell r="N237" t="str">
            <v/>
          </cell>
          <cell r="O237" t="str">
            <v/>
          </cell>
          <cell r="P237" t="str">
            <v/>
          </cell>
          <cell r="Q237" t="str">
            <v/>
          </cell>
          <cell r="R237" t="str">
            <v>Not in any Standard Collection</v>
          </cell>
          <cell r="S237" t="str">
            <v>R4L Collection</v>
          </cell>
          <cell r="T237" t="str">
            <v>2018</v>
          </cell>
          <cell r="U237" t="str">
            <v>1</v>
          </cell>
          <cell r="V237" t="str">
            <v>5</v>
          </cell>
          <cell r="W237" t="str">
            <v>4</v>
          </cell>
        </row>
        <row r="238">
          <cell r="A238" t="str">
            <v>BSE</v>
          </cell>
          <cell r="B238" t="str">
            <v>0964-4733</v>
          </cell>
          <cell r="C238" t="str">
            <v>1099-0836</v>
          </cell>
          <cell r="D238" t="str">
            <v>BUSINESS STRATEGY AND THE ENVIRONMENT</v>
          </cell>
          <cell r="E238" t="str">
            <v/>
          </cell>
          <cell r="F238" t="str">
            <v>10.1002/(ISSN)1099-0836</v>
          </cell>
          <cell r="G238" t="str">
            <v>https://onlinelibrary.wiley.com/journal/10990836</v>
          </cell>
          <cell r="H238" t="str">
            <v>Social &amp; Behavioral Sciences</v>
          </cell>
          <cell r="I238" t="str">
            <v>General &amp; Introductory Development Studies</v>
          </cell>
          <cell r="J238" t="str">
            <v>Print &amp; Online</v>
          </cell>
        </row>
        <row r="238">
          <cell r="L238" t="str">
            <v>Yes</v>
          </cell>
          <cell r="M238" t="str">
            <v>Yes</v>
          </cell>
          <cell r="N238" t="str">
            <v>Full Collection</v>
          </cell>
          <cell r="O238" t="str">
            <v/>
          </cell>
          <cell r="P238" t="str">
            <v>SSH Collection</v>
          </cell>
          <cell r="Q238" t="str">
            <v/>
          </cell>
          <cell r="R238" t="str">
            <v/>
          </cell>
          <cell r="S238" t="str">
            <v>R4L Collection</v>
          </cell>
          <cell r="T238" t="str">
            <v>1996</v>
          </cell>
          <cell r="U238" t="str">
            <v>5</v>
          </cell>
          <cell r="V238" t="str">
            <v>31</v>
          </cell>
          <cell r="W238" t="str">
            <v>8</v>
          </cell>
        </row>
        <row r="239">
          <cell r="A239" t="str">
            <v>CALA</v>
          </cell>
          <cell r="B239" t="str">
            <v>1531-3999</v>
          </cell>
          <cell r="C239" t="str">
            <v>1945-6239</v>
          </cell>
          <cell r="D239" t="str">
            <v>CAMPUS LEGAL ADVISOR</v>
          </cell>
          <cell r="E239" t="str">
            <v/>
          </cell>
          <cell r="F239" t="str">
            <v>10.1002/(ISSN)1945-6239</v>
          </cell>
          <cell r="G239" t="str">
            <v>https://onlinelibrary.wiley.com/journal/19456239</v>
          </cell>
          <cell r="H239" t="str">
            <v>Social &amp; Behavioral Sciences</v>
          </cell>
          <cell r="I239" t="str">
            <v>Higher Education General</v>
          </cell>
          <cell r="J239" t="str">
            <v>Print &amp; Online</v>
          </cell>
        </row>
        <row r="239">
          <cell r="M239" t="str">
            <v>Yes</v>
          </cell>
          <cell r="N239" t="str">
            <v>Full Collection</v>
          </cell>
          <cell r="O239" t="str">
            <v/>
          </cell>
          <cell r="P239" t="str">
            <v>SSH Collection</v>
          </cell>
          <cell r="Q239" t="str">
            <v/>
          </cell>
          <cell r="R239" t="str">
            <v/>
          </cell>
          <cell r="S239" t="str">
            <v>R4L Collection</v>
          </cell>
          <cell r="T239" t="str">
            <v>2008</v>
          </cell>
          <cell r="U239" t="str">
            <v>8</v>
          </cell>
          <cell r="V239" t="str">
            <v>23</v>
          </cell>
          <cell r="W239" t="str">
            <v>12</v>
          </cell>
        </row>
        <row r="240">
          <cell r="A240" t="str">
            <v>CASR</v>
          </cell>
          <cell r="B240" t="str">
            <v>1551-2800</v>
          </cell>
          <cell r="C240" t="str">
            <v>1945-6247</v>
          </cell>
          <cell r="D240" t="str">
            <v>CAMPUS SECURITY REPORT</v>
          </cell>
          <cell r="E240" t="str">
            <v/>
          </cell>
          <cell r="F240" t="str">
            <v>10.1002/(ISSN)1945-6247</v>
          </cell>
          <cell r="G240" t="str">
            <v>https://onlinelibrary.wiley.com/journal/19456247</v>
          </cell>
          <cell r="H240" t="str">
            <v>Social &amp; Behavioral Sciences</v>
          </cell>
          <cell r="I240" t="str">
            <v>Higher Education General</v>
          </cell>
          <cell r="J240" t="str">
            <v>Print &amp; Online</v>
          </cell>
        </row>
        <row r="240">
          <cell r="M240" t="str">
            <v>Yes</v>
          </cell>
          <cell r="N240" t="str">
            <v>Full Collection</v>
          </cell>
          <cell r="O240" t="str">
            <v/>
          </cell>
          <cell r="P240" t="str">
            <v>SSH Collection</v>
          </cell>
          <cell r="Q240" t="str">
            <v/>
          </cell>
          <cell r="R240" t="str">
            <v/>
          </cell>
          <cell r="S240" t="str">
            <v>R4L Collection</v>
          </cell>
          <cell r="T240" t="str">
            <v>2008</v>
          </cell>
          <cell r="U240" t="str">
            <v>4</v>
          </cell>
          <cell r="V240" t="str">
            <v>19</v>
          </cell>
          <cell r="W240" t="str">
            <v>12</v>
          </cell>
        </row>
        <row r="241">
          <cell r="A241" t="str">
            <v>CAG</v>
          </cell>
          <cell r="B241" t="str">
            <v>0008-3658</v>
          </cell>
          <cell r="C241" t="str">
            <v>1541-0064</v>
          </cell>
          <cell r="D241" t="str">
            <v>THE CANADIAN GEOGRAPHER / LE GéOGRAPHE CANADIEN</v>
          </cell>
          <cell r="E241" t="str">
            <v/>
          </cell>
          <cell r="F241" t="str">
            <v>10.1111/(ISSN)1541-0064</v>
          </cell>
          <cell r="G241" t="str">
            <v>https://onlinelibrary.wiley.com/journal/15410064</v>
          </cell>
          <cell r="H241" t="str">
            <v>Social &amp; Behavioral Sciences</v>
          </cell>
          <cell r="I241" t="str">
            <v>General &amp; Introductory Geography</v>
          </cell>
          <cell r="J241" t="str">
            <v>Online</v>
          </cell>
          <cell r="K241" t="str">
            <v>E-only title</v>
          </cell>
          <cell r="L241" t="str">
            <v>Yes</v>
          </cell>
          <cell r="M241" t="str">
            <v>Yes</v>
          </cell>
          <cell r="N241" t="str">
            <v>Full Collection</v>
          </cell>
          <cell r="O241" t="str">
            <v/>
          </cell>
          <cell r="P241" t="str">
            <v>SSH Collection</v>
          </cell>
          <cell r="Q241" t="str">
            <v/>
          </cell>
          <cell r="R241" t="str">
            <v/>
          </cell>
          <cell r="S241" t="str">
            <v>R4L Collection</v>
          </cell>
          <cell r="T241" t="str">
            <v>1997</v>
          </cell>
          <cell r="U241" t="str">
            <v>41</v>
          </cell>
          <cell r="V241" t="str">
            <v>66</v>
          </cell>
          <cell r="W241" t="str">
            <v>4</v>
          </cell>
        </row>
        <row r="242">
          <cell r="A242" t="str">
            <v>CJAS</v>
          </cell>
          <cell r="B242" t="str">
            <v>0825-0383</v>
          </cell>
          <cell r="C242" t="str">
            <v>1936-4490</v>
          </cell>
          <cell r="D242" t="str">
            <v>CANADIAN JOURNAL OF ADMINISTRATIVE SCIENCESREVUE CANADIENNE DES SCIENCES DE L'ADMINISTRATION</v>
          </cell>
          <cell r="E242" t="str">
            <v/>
          </cell>
          <cell r="F242" t="str">
            <v>10.1002/(ISSN)1936-4490</v>
          </cell>
          <cell r="G242" t="str">
            <v>https://onlinelibrary.wiley.com/journal/19364490</v>
          </cell>
          <cell r="H242" t="str">
            <v>Business, Economics, Finance &amp; Accounting</v>
          </cell>
          <cell r="I242" t="str">
            <v>Management</v>
          </cell>
          <cell r="J242" t="str">
            <v>Print &amp; Online</v>
          </cell>
        </row>
        <row r="242">
          <cell r="M242" t="str">
            <v>Yes</v>
          </cell>
          <cell r="N242" t="str">
            <v>Full Collection</v>
          </cell>
          <cell r="O242" t="str">
            <v/>
          </cell>
          <cell r="P242" t="str">
            <v>SSH Collection</v>
          </cell>
          <cell r="Q242" t="str">
            <v/>
          </cell>
          <cell r="R242" t="str">
            <v/>
          </cell>
          <cell r="S242" t="str">
            <v>R4L Collection</v>
          </cell>
          <cell r="T242" t="str">
            <v>1997</v>
          </cell>
          <cell r="U242" t="str">
            <v>14</v>
          </cell>
          <cell r="V242" t="str">
            <v>39</v>
          </cell>
          <cell r="W242" t="str">
            <v>4</v>
          </cell>
        </row>
        <row r="243">
          <cell r="A243" t="str">
            <v>CJAG</v>
          </cell>
          <cell r="B243" t="str">
            <v>0008-3976</v>
          </cell>
          <cell r="C243" t="str">
            <v>1744-7976</v>
          </cell>
          <cell r="D243" t="str">
            <v>CANADIAN JOURNAL OF AGRICULTURAL ECONOMICS/REVUE CANADIENNE D'AGROECONOMIE</v>
          </cell>
          <cell r="E243" t="str">
            <v/>
          </cell>
          <cell r="F243" t="str">
            <v>10.1111/(ISSN)1744-7976</v>
          </cell>
          <cell r="G243" t="str">
            <v>https://onlinelibrary.wiley.com/journal/17447976</v>
          </cell>
          <cell r="H243" t="str">
            <v>Agriculture, Aquaculture &amp; Food Science</v>
          </cell>
          <cell r="I243" t="str">
            <v>Agricultural Economics &amp; Resource Management</v>
          </cell>
          <cell r="J243" t="str">
            <v>Online</v>
          </cell>
          <cell r="K243" t="str">
            <v>E-only title</v>
          </cell>
          <cell r="L243" t="str">
            <v>Yes</v>
          </cell>
          <cell r="M243" t="str">
            <v>Yes</v>
          </cell>
          <cell r="N243" t="str">
            <v>Full Collection</v>
          </cell>
          <cell r="O243" t="str">
            <v/>
          </cell>
          <cell r="P243" t="str">
            <v>SSH Collection</v>
          </cell>
          <cell r="Q243" t="str">
            <v/>
          </cell>
          <cell r="R243" t="str">
            <v/>
          </cell>
          <cell r="S243" t="str">
            <v>R4L Collection</v>
          </cell>
          <cell r="T243" t="str">
            <v>1997</v>
          </cell>
          <cell r="U243" t="str">
            <v>45</v>
          </cell>
          <cell r="V243" t="str">
            <v>70</v>
          </cell>
          <cell r="W243" t="str">
            <v>4</v>
          </cell>
        </row>
        <row r="244">
          <cell r="A244" t="str">
            <v>CJCE</v>
          </cell>
          <cell r="B244" t="str">
            <v>0008-4034</v>
          </cell>
          <cell r="C244" t="str">
            <v>1939-019X</v>
          </cell>
          <cell r="D244" t="str">
            <v>THE CANADIAN JOURNAL OF CHEMICAL ENGINEERING</v>
          </cell>
          <cell r="E244" t="str">
            <v/>
          </cell>
          <cell r="F244" t="str">
            <v>10.1002/(ISSN)1939-019X</v>
          </cell>
          <cell r="G244" t="str">
            <v>https://onlinelibrary.wiley.com/journal/1939019X</v>
          </cell>
          <cell r="H244" t="str">
            <v>Chemistry</v>
          </cell>
          <cell r="I244" t="str">
            <v>General &amp; Introductory Chemical Engineering</v>
          </cell>
          <cell r="J244" t="str">
            <v>Print &amp; Online</v>
          </cell>
        </row>
        <row r="244">
          <cell r="M244" t="str">
            <v>Yes</v>
          </cell>
          <cell r="N244" t="str">
            <v>Full Collection</v>
          </cell>
          <cell r="O244" t="str">
            <v>STM Collection</v>
          </cell>
          <cell r="P244" t="str">
            <v/>
          </cell>
          <cell r="Q244" t="str">
            <v/>
          </cell>
          <cell r="R244" t="str">
            <v/>
          </cell>
          <cell r="S244" t="str">
            <v>R4L Collection</v>
          </cell>
          <cell r="T244" t="str">
            <v>1997</v>
          </cell>
          <cell r="U244" t="str">
            <v>75</v>
          </cell>
          <cell r="V244" t="str">
            <v>100</v>
          </cell>
          <cell r="W244" t="str">
            <v>12</v>
          </cell>
        </row>
        <row r="245">
          <cell r="A245" t="str">
            <v>CAJE</v>
          </cell>
          <cell r="B245" t="str">
            <v>0008-4085</v>
          </cell>
          <cell r="C245" t="str">
            <v>1540-5982</v>
          </cell>
          <cell r="D245" t="str">
            <v>CANADIAN JOURNAL OF ECONOMICS/REVUE CANADIENNE D'éCONOMIQUE</v>
          </cell>
          <cell r="E245" t="str">
            <v/>
          </cell>
          <cell r="F245" t="str">
            <v>10.1111/(ISSN)1540-5982</v>
          </cell>
          <cell r="G245" t="str">
            <v>https://onlinelibrary.wiley.com/journal/15405982</v>
          </cell>
          <cell r="H245" t="str">
            <v>Business, Economics, Finance &amp; Accounting</v>
          </cell>
          <cell r="I245" t="str">
            <v>General &amp; Introductory Economics</v>
          </cell>
          <cell r="J245" t="str">
            <v>Print &amp; Online</v>
          </cell>
        </row>
        <row r="245">
          <cell r="M245" t="str">
            <v>Yes</v>
          </cell>
          <cell r="N245" t="str">
            <v>Full Collection</v>
          </cell>
          <cell r="O245" t="str">
            <v/>
          </cell>
          <cell r="P245" t="str">
            <v>SSH Collection</v>
          </cell>
          <cell r="Q245" t="str">
            <v/>
          </cell>
          <cell r="R245" t="str">
            <v/>
          </cell>
          <cell r="S245" t="str">
            <v>R4L Collection</v>
          </cell>
          <cell r="T245" t="str">
            <v>2000</v>
          </cell>
          <cell r="U245" t="str">
            <v>33</v>
          </cell>
          <cell r="V245" t="str">
            <v>55</v>
          </cell>
          <cell r="W245" t="str">
            <v>4</v>
          </cell>
        </row>
        <row r="246">
          <cell r="A246" t="str">
            <v>CJS</v>
          </cell>
          <cell r="B246" t="str">
            <v>0319-5724</v>
          </cell>
          <cell r="C246" t="str">
            <v>1708-945X</v>
          </cell>
          <cell r="D246" t="str">
            <v>THE CANADIAN JOURNAL OF STATISTICS/LA REVUE CANADIENNE DE STATISTIQUE</v>
          </cell>
          <cell r="E246" t="str">
            <v/>
          </cell>
          <cell r="F246" t="str">
            <v>10.1002/(ISSN)1708-945X</v>
          </cell>
          <cell r="G246" t="str">
            <v>https://onlinelibrary.wiley.com/journal/1708945X</v>
          </cell>
          <cell r="H246" t="str">
            <v>Mathematics &amp; Statistics</v>
          </cell>
          <cell r="I246" t="str">
            <v>General &amp; Introductory Statistics</v>
          </cell>
          <cell r="J246" t="str">
            <v>Online</v>
          </cell>
          <cell r="K246" t="str">
            <v>E-only title</v>
          </cell>
          <cell r="L246" t="str">
            <v>Yes</v>
          </cell>
          <cell r="M246" t="str">
            <v>Yes</v>
          </cell>
          <cell r="N246" t="str">
            <v>Full Collection</v>
          </cell>
          <cell r="O246" t="str">
            <v>STM Collection</v>
          </cell>
          <cell r="P246" t="str">
            <v/>
          </cell>
          <cell r="Q246" t="str">
            <v/>
          </cell>
          <cell r="R246" t="str">
            <v/>
          </cell>
          <cell r="S246" t="str">
            <v>R4L Collection</v>
          </cell>
          <cell r="T246" t="str">
            <v>1997</v>
          </cell>
          <cell r="U246" t="str">
            <v>24</v>
          </cell>
          <cell r="V246" t="str">
            <v>50</v>
          </cell>
          <cell r="W246" t="str">
            <v>4</v>
          </cell>
        </row>
        <row r="247">
          <cell r="A247" t="str">
            <v>CAPA</v>
          </cell>
          <cell r="B247" t="str">
            <v>0008-4840</v>
          </cell>
          <cell r="C247" t="str">
            <v>1754-7121</v>
          </cell>
          <cell r="D247" t="str">
            <v>CANADIAN PUBLIC ADMINISTRATION/ADMINISTRATIONPUBLIQUE DU CANADA</v>
          </cell>
          <cell r="E247" t="str">
            <v/>
          </cell>
          <cell r="F247" t="str">
            <v>10.1111/(ISSN)1754-7121</v>
          </cell>
          <cell r="G247" t="str">
            <v>https://onlinelibrary.wiley.com/journal/17547121</v>
          </cell>
          <cell r="H247" t="str">
            <v>Social &amp; Behavioral Sciences</v>
          </cell>
          <cell r="I247" t="str">
            <v>Public Administration</v>
          </cell>
          <cell r="J247" t="str">
            <v>Print &amp; Online</v>
          </cell>
        </row>
        <row r="247">
          <cell r="M247" t="str">
            <v>Yes</v>
          </cell>
          <cell r="N247" t="str">
            <v>Full Collection</v>
          </cell>
          <cell r="O247" t="str">
            <v/>
          </cell>
          <cell r="P247" t="str">
            <v>SSH Collection</v>
          </cell>
          <cell r="Q247" t="str">
            <v/>
          </cell>
          <cell r="R247" t="str">
            <v/>
          </cell>
          <cell r="S247" t="str">
            <v>R4L Collection</v>
          </cell>
          <cell r="T247" t="str">
            <v>1997</v>
          </cell>
          <cell r="U247" t="str">
            <v>40</v>
          </cell>
          <cell r="V247" t="str">
            <v>65</v>
          </cell>
          <cell r="W247" t="str">
            <v>4</v>
          </cell>
        </row>
        <row r="248">
          <cell r="A248" t="str">
            <v>CARS</v>
          </cell>
          <cell r="B248" t="str">
            <v>1755-6171</v>
          </cell>
          <cell r="C248" t="str">
            <v>1755-618X</v>
          </cell>
          <cell r="D248" t="str">
            <v>CANADIAN REVIEW OF SOCIOLOGY/REVUE CANADIENNE DE SOCIOLOGIE</v>
          </cell>
          <cell r="E248" t="str">
            <v/>
          </cell>
          <cell r="F248" t="str">
            <v>10.1111/(ISSN)1755-618X</v>
          </cell>
          <cell r="G248" t="str">
            <v>https://onlinelibrary.wiley.com/journal/1755618X</v>
          </cell>
          <cell r="H248" t="str">
            <v>Social &amp; Behavioral Sciences</v>
          </cell>
          <cell r="I248" t="str">
            <v>General Sociology</v>
          </cell>
          <cell r="J248" t="str">
            <v>Online</v>
          </cell>
          <cell r="K248" t="str">
            <v>E-only title</v>
          </cell>
          <cell r="L248" t="str">
            <v>Yes</v>
          </cell>
          <cell r="M248" t="str">
            <v>Yes</v>
          </cell>
          <cell r="N248" t="str">
            <v>Full Collection</v>
          </cell>
          <cell r="O248" t="str">
            <v/>
          </cell>
          <cell r="P248" t="str">
            <v>SSH Collection</v>
          </cell>
          <cell r="Q248" t="str">
            <v/>
          </cell>
          <cell r="R248" t="str">
            <v/>
          </cell>
          <cell r="S248" t="str">
            <v>R4L Collection</v>
          </cell>
          <cell r="T248" t="str">
            <v>1997</v>
          </cell>
          <cell r="U248" t="str">
            <v>34</v>
          </cell>
          <cell r="V248" t="str">
            <v>59</v>
          </cell>
          <cell r="W248" t="str">
            <v>4</v>
          </cell>
        </row>
        <row r="249">
          <cell r="A249" t="str">
            <v>CNCR</v>
          </cell>
          <cell r="B249" t="str">
            <v>-</v>
          </cell>
          <cell r="C249" t="str">
            <v>1097-0142</v>
          </cell>
          <cell r="D249" t="str">
            <v>CANCER</v>
          </cell>
          <cell r="E249" t="str">
            <v/>
          </cell>
          <cell r="F249" t="str">
            <v>10.1002/(ISSN)1097-0142</v>
          </cell>
          <cell r="G249" t="str">
            <v>https://onlinelibrary.wiley.com/journal/10970142</v>
          </cell>
          <cell r="H249" t="str">
            <v>Medicine</v>
          </cell>
          <cell r="I249" t="str">
            <v>Oncology &amp; Radiotherapy</v>
          </cell>
          <cell r="J249" t="str">
            <v>Online</v>
          </cell>
          <cell r="K249" t="str">
            <v>E-only title</v>
          </cell>
          <cell r="L249" t="str">
            <v>Yes</v>
          </cell>
          <cell r="M249" t="str">
            <v>Yes</v>
          </cell>
          <cell r="N249" t="str">
            <v>Full Collection</v>
          </cell>
          <cell r="O249" t="str">
            <v>STM Collection</v>
          </cell>
          <cell r="P249" t="str">
            <v/>
          </cell>
          <cell r="Q249" t="str">
            <v>Medicine &amp; Nursing Collection</v>
          </cell>
          <cell r="R249" t="str">
            <v/>
          </cell>
          <cell r="S249" t="str">
            <v>R4L Collection</v>
          </cell>
          <cell r="T249" t="str">
            <v>1997</v>
          </cell>
          <cell r="U249" t="str">
            <v>79</v>
          </cell>
          <cell r="V249" t="str">
            <v>128</v>
          </cell>
          <cell r="W249" t="str">
            <v>24</v>
          </cell>
        </row>
        <row r="250">
          <cell r="A250" t="str">
            <v>CNCY</v>
          </cell>
          <cell r="B250" t="str">
            <v>1934-662X</v>
          </cell>
          <cell r="C250" t="str">
            <v>1934-6638</v>
          </cell>
          <cell r="D250" t="str">
            <v>CANCER CYTOPATHOLOGY</v>
          </cell>
          <cell r="E250" t="str">
            <v/>
          </cell>
          <cell r="F250" t="str">
            <v>10.1002/(ISSN)1934-6638</v>
          </cell>
          <cell r="G250" t="str">
            <v>https://onlinelibrary.wiley.com/journal/19346638</v>
          </cell>
          <cell r="H250" t="str">
            <v>Medicine</v>
          </cell>
          <cell r="I250" t="str">
            <v>Oncology &amp; Radiotherapy</v>
          </cell>
          <cell r="J250" t="str">
            <v>Print &amp; Online</v>
          </cell>
          <cell r="K250" t="str">
            <v>Part title . Free title on a bundle</v>
          </cell>
          <cell r="L250" t="str">
            <v>Yes</v>
          </cell>
          <cell r="M250" t="str">
            <v>Yes</v>
          </cell>
          <cell r="N250" t="str">
            <v>Full Collection</v>
          </cell>
          <cell r="O250" t="str">
            <v>STM Collection</v>
          </cell>
          <cell r="P250" t="str">
            <v/>
          </cell>
          <cell r="Q250" t="str">
            <v>Medicine &amp; Nursing Collection</v>
          </cell>
          <cell r="R250" t="str">
            <v/>
          </cell>
          <cell r="S250" t="str">
            <v>R4L Collection</v>
          </cell>
          <cell r="T250" t="str">
            <v>1997</v>
          </cell>
          <cell r="U250" t="str">
            <v>117</v>
          </cell>
          <cell r="V250" t="str">
            <v>130</v>
          </cell>
          <cell r="W250" t="str">
            <v>12</v>
          </cell>
        </row>
        <row r="251">
          <cell r="A251" t="str">
            <v>CDQ</v>
          </cell>
          <cell r="B251" t="str">
            <v>0889-4019</v>
          </cell>
          <cell r="C251" t="str">
            <v>2161-0045</v>
          </cell>
          <cell r="D251" t="str">
            <v>THE CAREER DEVELOPMENT QUARTERLY</v>
          </cell>
          <cell r="E251" t="str">
            <v/>
          </cell>
          <cell r="F251" t="str">
            <v>10.1002/(ISSN)2161-0045</v>
          </cell>
          <cell r="G251" t="str">
            <v>https://onlinelibrary.wiley.com/journal/21610045</v>
          </cell>
          <cell r="H251" t="str">
            <v>Psychology</v>
          </cell>
          <cell r="I251" t="str">
            <v>Psychotherapy &amp; Counseling</v>
          </cell>
          <cell r="J251" t="str">
            <v>Print &amp; Online</v>
          </cell>
        </row>
        <row r="251">
          <cell r="M251" t="str">
            <v>Yes</v>
          </cell>
          <cell r="N251" t="str">
            <v>Full Collection</v>
          </cell>
          <cell r="O251" t="str">
            <v/>
          </cell>
          <cell r="P251" t="str">
            <v>SSH Collection</v>
          </cell>
          <cell r="Q251" t="str">
            <v/>
          </cell>
          <cell r="R251" t="str">
            <v/>
          </cell>
        </row>
        <row r="251">
          <cell r="T251" t="str">
            <v>1997</v>
          </cell>
          <cell r="U251" t="str">
            <v>58</v>
          </cell>
          <cell r="V251" t="str">
            <v>70</v>
          </cell>
          <cell r="W251" t="str">
            <v>4</v>
          </cell>
        </row>
        <row r="252">
          <cell r="A252" t="str">
            <v>CCD</v>
          </cell>
          <cell r="B252" t="str">
            <v>1522-1946</v>
          </cell>
          <cell r="C252" t="str">
            <v>1522-726X</v>
          </cell>
          <cell r="D252" t="str">
            <v>CATHETERIZATION AND CARDIOVASCULAR INTERVENTIONS</v>
          </cell>
          <cell r="E252" t="str">
            <v/>
          </cell>
          <cell r="F252" t="str">
            <v>10.1002/(ISSN)1522-726X</v>
          </cell>
          <cell r="G252" t="str">
            <v>https://onlinelibrary.wiley.com/journal/1522726X</v>
          </cell>
          <cell r="H252" t="str">
            <v>Medicine</v>
          </cell>
          <cell r="I252" t="str">
            <v>Cardiovascular Disease</v>
          </cell>
          <cell r="J252" t="str">
            <v>Print &amp; Online</v>
          </cell>
        </row>
        <row r="252">
          <cell r="M252" t="str">
            <v>Yes</v>
          </cell>
          <cell r="N252" t="str">
            <v>Full Collection</v>
          </cell>
          <cell r="O252" t="str">
            <v>STM Collection</v>
          </cell>
          <cell r="P252" t="str">
            <v/>
          </cell>
          <cell r="Q252" t="str">
            <v>Medicine &amp; Nursing Collection</v>
          </cell>
          <cell r="R252" t="str">
            <v/>
          </cell>
          <cell r="S252" t="str">
            <v>R4L Collection</v>
          </cell>
          <cell r="T252" t="str">
            <v>1996</v>
          </cell>
          <cell r="U252" t="str">
            <v>37</v>
          </cell>
          <cell r="V252" t="str">
            <v>99-100</v>
          </cell>
          <cell r="W252" t="str">
            <v>14</v>
          </cell>
        </row>
        <row r="253">
          <cell r="A253" t="str">
            <v>E774</v>
          </cell>
          <cell r="B253" t="str">
            <v/>
          </cell>
          <cell r="C253" t="str">
            <v>2509-7075</v>
          </cell>
          <cell r="D253" t="str">
            <v>CE/PAPERS</v>
          </cell>
          <cell r="E253" t="str">
            <v/>
          </cell>
          <cell r="F253" t="str">
            <v>10.1002/(ISSN)2509-7075</v>
          </cell>
          <cell r="G253" t="str">
            <v>https://onlinelibrary.wiley.com/journal/25097075</v>
          </cell>
          <cell r="H253" t="str">
            <v>Physical Sciences &amp; Engineering</v>
          </cell>
          <cell r="I253" t="str">
            <v>General &amp; Introductory Civil Engineering &amp; Construction</v>
          </cell>
          <cell r="J253" t="str">
            <v>Online</v>
          </cell>
          <cell r="K253" t="str">
            <v>E-only title</v>
          </cell>
        </row>
        <row r="253">
          <cell r="M253" t="str">
            <v>Yes</v>
          </cell>
          <cell r="N253" t="str">
            <v>Full Collection</v>
          </cell>
          <cell r="O253" t="str">
            <v>STM Collection</v>
          </cell>
          <cell r="P253" t="str">
            <v/>
          </cell>
          <cell r="Q253" t="str">
            <v/>
          </cell>
        </row>
        <row r="253">
          <cell r="S253" t="str">
            <v>R4L Collection</v>
          </cell>
          <cell r="T253" t="str">
            <v>2017</v>
          </cell>
          <cell r="U253" t="str">
            <v>1</v>
          </cell>
          <cell r="V253" t="str">
            <v>5</v>
          </cell>
          <cell r="W253" t="str">
            <v>6</v>
          </cell>
        </row>
        <row r="254">
          <cell r="A254" t="str">
            <v>CBF</v>
          </cell>
          <cell r="B254" t="str">
            <v>0263-6484</v>
          </cell>
          <cell r="C254" t="str">
            <v>1099-0844</v>
          </cell>
          <cell r="D254" t="str">
            <v>CELL BIOCHEMISTRY &amp; FUNCTION</v>
          </cell>
          <cell r="E254" t="str">
            <v/>
          </cell>
          <cell r="F254" t="str">
            <v>10.1002/(ISSN)1099-0844</v>
          </cell>
          <cell r="G254" t="str">
            <v>https://onlinelibrary.wiley.com/journal/10990844</v>
          </cell>
          <cell r="H254" t="str">
            <v>Life Sciences</v>
          </cell>
          <cell r="I254" t="str">
            <v>Cell Biology</v>
          </cell>
          <cell r="J254" t="str">
            <v>Online</v>
          </cell>
          <cell r="K254" t="str">
            <v>E-only title</v>
          </cell>
          <cell r="L254" t="str">
            <v>Yes</v>
          </cell>
          <cell r="M254" t="str">
            <v>Yes</v>
          </cell>
          <cell r="N254" t="str">
            <v>Full Collection</v>
          </cell>
          <cell r="O254" t="str">
            <v>STM Collection</v>
          </cell>
          <cell r="P254" t="str">
            <v/>
          </cell>
          <cell r="Q254" t="str">
            <v>Medicine &amp; Nursing Collection</v>
          </cell>
          <cell r="R254" t="str">
            <v/>
          </cell>
          <cell r="S254" t="str">
            <v>R4L Collection</v>
          </cell>
          <cell r="T254" t="str">
            <v>1996</v>
          </cell>
          <cell r="U254" t="str">
            <v>14</v>
          </cell>
          <cell r="V254" t="str">
            <v>40</v>
          </cell>
          <cell r="W254" t="str">
            <v>8</v>
          </cell>
        </row>
        <row r="255">
          <cell r="A255" t="str">
            <v>CBIN</v>
          </cell>
          <cell r="B255" t="str">
            <v>1065-6995</v>
          </cell>
          <cell r="C255" t="str">
            <v>1095-8355</v>
          </cell>
          <cell r="D255" t="str">
            <v>CELL BIOLOGY INTERNATIONAL</v>
          </cell>
          <cell r="E255" t="str">
            <v/>
          </cell>
          <cell r="F255" t="str">
            <v>10.1002/(ISSN)1095-8355</v>
          </cell>
          <cell r="G255" t="str">
            <v>https://onlinelibrary.wiley.com/journal/10958355</v>
          </cell>
          <cell r="H255" t="str">
            <v>Life Sciences</v>
          </cell>
          <cell r="I255" t="str">
            <v>Cell &amp; Molecular Biology</v>
          </cell>
          <cell r="J255" t="str">
            <v>Online</v>
          </cell>
          <cell r="K255" t="str">
            <v>E-only title</v>
          </cell>
          <cell r="L255" t="str">
            <v>Yes</v>
          </cell>
          <cell r="M255" t="str">
            <v>Yes</v>
          </cell>
          <cell r="N255" t="str">
            <v>Full Collection</v>
          </cell>
          <cell r="O255" t="str">
            <v>STM Collection</v>
          </cell>
          <cell r="P255" t="str">
            <v/>
          </cell>
          <cell r="Q255" t="str">
            <v>Medicine &amp; Nursing Collection</v>
          </cell>
          <cell r="R255" t="str">
            <v/>
          </cell>
          <cell r="S255" t="str">
            <v>R4L Collection</v>
          </cell>
          <cell r="T255" t="str">
            <v>1997</v>
          </cell>
          <cell r="U255" t="str">
            <v>21</v>
          </cell>
          <cell r="V255" t="str">
            <v>46</v>
          </cell>
          <cell r="W255" t="str">
            <v>12</v>
          </cell>
        </row>
        <row r="256">
          <cell r="A256" t="str">
            <v>CCHE</v>
          </cell>
          <cell r="B256" t="str">
            <v>0009-0352</v>
          </cell>
          <cell r="C256" t="str">
            <v>1943-3638</v>
          </cell>
          <cell r="D256" t="str">
            <v>CEREAL CHEMISTRY</v>
          </cell>
          <cell r="E256" t="str">
            <v>FTE-Small</v>
          </cell>
          <cell r="F256" t="str">
            <v>10.1002/(ISSN)1943-3638</v>
          </cell>
          <cell r="G256" t="str">
            <v>https://onlinelibrary.wiley.com/journal/19433638</v>
          </cell>
          <cell r="H256" t="str">
            <v>Agriculture, Aquaculture &amp; Food Science</v>
          </cell>
          <cell r="I256" t="str">
            <v>Bakery &amp; Cereals</v>
          </cell>
          <cell r="J256" t="str">
            <v>Print &amp; Online</v>
          </cell>
        </row>
        <row r="256">
          <cell r="M256" t="str">
            <v>Yes</v>
          </cell>
          <cell r="N256" t="str">
            <v>Full Collection</v>
          </cell>
          <cell r="O256" t="str">
            <v>STM Collection</v>
          </cell>
          <cell r="P256" t="str">
            <v/>
          </cell>
          <cell r="Q256" t="str">
            <v/>
          </cell>
        </row>
        <row r="256">
          <cell r="S256" t="str">
            <v>R4L Collection</v>
          </cell>
          <cell r="T256" t="str">
            <v>1996</v>
          </cell>
          <cell r="U256" t="str">
            <v>73</v>
          </cell>
          <cell r="V256" t="str">
            <v>99</v>
          </cell>
          <cell r="W256" t="str">
            <v>6</v>
          </cell>
        </row>
        <row r="257">
          <cell r="A257">
            <v>2268</v>
          </cell>
          <cell r="B257" t="str">
            <v>1439-4227</v>
          </cell>
          <cell r="C257" t="str">
            <v>1439-7633</v>
          </cell>
          <cell r="D257" t="str">
            <v>CHEMBIOCHEM</v>
          </cell>
          <cell r="E257" t="str">
            <v/>
          </cell>
          <cell r="F257" t="str">
            <v>10.1002/(ISSN)1439-7633</v>
          </cell>
          <cell r="G257" t="str">
            <v>https://onlinelibrary.wiley.com/journal/14397633</v>
          </cell>
          <cell r="H257" t="str">
            <v>Chemistry</v>
          </cell>
          <cell r="I257" t="str">
            <v>Biochemistry (Chemical Biology)</v>
          </cell>
          <cell r="J257" t="str">
            <v>Online</v>
          </cell>
          <cell r="K257" t="str">
            <v>E-only title</v>
          </cell>
          <cell r="L257" t="str">
            <v>Yes</v>
          </cell>
          <cell r="M257" t="str">
            <v>Yes</v>
          </cell>
          <cell r="N257" t="str">
            <v>Full Collection</v>
          </cell>
          <cell r="O257" t="str">
            <v>STM Collection</v>
          </cell>
          <cell r="P257" t="str">
            <v/>
          </cell>
          <cell r="Q257" t="str">
            <v/>
          </cell>
        </row>
        <row r="257">
          <cell r="S257" t="str">
            <v>R4L Collection</v>
          </cell>
          <cell r="T257" t="str">
            <v>2000</v>
          </cell>
          <cell r="U257" t="str">
            <v>1</v>
          </cell>
          <cell r="V257" t="str">
            <v>23</v>
          </cell>
          <cell r="W257" t="str">
            <v>24</v>
          </cell>
        </row>
        <row r="258">
          <cell r="A258" t="str">
            <v>E326</v>
          </cell>
          <cell r="B258" t="str">
            <v/>
          </cell>
          <cell r="C258" t="str">
            <v>2196-9744</v>
          </cell>
          <cell r="D258" t="str">
            <v>CHEMBIOENG REVIEWS (ELECTRONIC)</v>
          </cell>
          <cell r="E258" t="str">
            <v>FTE-Small</v>
          </cell>
          <cell r="F258" t="str">
            <v>10.1002/(ISSN)2196-9744</v>
          </cell>
          <cell r="G258" t="str">
            <v>https://onlinelibrary.wiley.com/journal/21969744</v>
          </cell>
          <cell r="H258" t="str">
            <v>Chemistry</v>
          </cell>
          <cell r="I258" t="str">
            <v>General &amp; Introductory Chemical Engineering</v>
          </cell>
          <cell r="J258" t="str">
            <v>Online</v>
          </cell>
          <cell r="K258" t="str">
            <v>E-only title</v>
          </cell>
        </row>
        <row r="258">
          <cell r="M258" t="str">
            <v>Yes</v>
          </cell>
          <cell r="N258" t="str">
            <v>Full Collection</v>
          </cell>
          <cell r="O258" t="str">
            <v>STM Collection</v>
          </cell>
          <cell r="P258" t="str">
            <v/>
          </cell>
          <cell r="Q258" t="str">
            <v/>
          </cell>
        </row>
        <row r="258">
          <cell r="T258" t="str">
            <v>2014</v>
          </cell>
          <cell r="U258" t="str">
            <v>1</v>
          </cell>
          <cell r="V258" t="str">
            <v>9</v>
          </cell>
          <cell r="W258" t="str">
            <v>6</v>
          </cell>
        </row>
        <row r="259">
          <cell r="A259">
            <v>2491</v>
          </cell>
          <cell r="B259" t="str">
            <v>1867-3880</v>
          </cell>
          <cell r="C259" t="str">
            <v>1867-3899</v>
          </cell>
          <cell r="D259" t="str">
            <v>CHEMCATCHEM</v>
          </cell>
          <cell r="E259" t="str">
            <v>FTE-Small</v>
          </cell>
          <cell r="F259" t="str">
            <v>10.1002/(ISSN)1867-3899</v>
          </cell>
          <cell r="G259" t="str">
            <v>https://onlinelibrary.wiley.com/journal/18673899</v>
          </cell>
          <cell r="H259" t="str">
            <v>Chemistry</v>
          </cell>
          <cell r="I259" t="str">
            <v>Catalysis</v>
          </cell>
          <cell r="J259" t="str">
            <v>Online</v>
          </cell>
          <cell r="K259" t="str">
            <v>E-only title</v>
          </cell>
          <cell r="L259" t="str">
            <v>Yes</v>
          </cell>
          <cell r="M259" t="str">
            <v>Yes</v>
          </cell>
          <cell r="N259" t="str">
            <v>Full Collection</v>
          </cell>
          <cell r="O259" t="str">
            <v>STM Collection</v>
          </cell>
          <cell r="P259" t="str">
            <v/>
          </cell>
          <cell r="Q259" t="str">
            <v/>
          </cell>
        </row>
        <row r="259">
          <cell r="S259" t="str">
            <v>R4L Collection</v>
          </cell>
          <cell r="T259" t="str">
            <v>2009</v>
          </cell>
          <cell r="U259" t="str">
            <v>1</v>
          </cell>
          <cell r="V259" t="str">
            <v>14</v>
          </cell>
          <cell r="W259" t="str">
            <v>24</v>
          </cell>
        </row>
        <row r="260">
          <cell r="A260" t="str">
            <v>E701</v>
          </cell>
          <cell r="B260" t="str">
            <v/>
          </cell>
          <cell r="C260" t="str">
            <v>2196-0216</v>
          </cell>
          <cell r="D260" t="str">
            <v>CHEMELECTROCHEM (ELECTRONIC)</v>
          </cell>
          <cell r="E260" t="str">
            <v>FTE-Small</v>
          </cell>
          <cell r="F260" t="str">
            <v>10.1002/(ISSN)2196-0216</v>
          </cell>
          <cell r="G260" t="str">
            <v>https://onlinelibrary.wiley.com/journal/21960216</v>
          </cell>
          <cell r="H260" t="str">
            <v>Chemistry</v>
          </cell>
          <cell r="I260" t="str">
            <v>Electrochemistry</v>
          </cell>
          <cell r="J260" t="str">
            <v>Online</v>
          </cell>
          <cell r="K260" t="str">
            <v>E-only title</v>
          </cell>
        </row>
        <row r="260">
          <cell r="M260" t="str">
            <v>Yes</v>
          </cell>
          <cell r="N260" t="str">
            <v>Full Collection</v>
          </cell>
          <cell r="O260" t="str">
            <v>STM Collection</v>
          </cell>
          <cell r="P260" t="str">
            <v/>
          </cell>
          <cell r="Q260" t="str">
            <v/>
          </cell>
        </row>
        <row r="260">
          <cell r="T260" t="str">
            <v>2014</v>
          </cell>
          <cell r="U260" t="str">
            <v>1</v>
          </cell>
          <cell r="V260" t="str">
            <v>9</v>
          </cell>
          <cell r="W260" t="str">
            <v>24</v>
          </cell>
        </row>
        <row r="261">
          <cell r="A261" t="str">
            <v>CBDD</v>
          </cell>
          <cell r="B261" t="str">
            <v>1747-0277</v>
          </cell>
          <cell r="C261" t="str">
            <v>1747-0285</v>
          </cell>
          <cell r="D261" t="str">
            <v>CHEMICAL BIOLOGY &amp; DRUG DESIGN</v>
          </cell>
          <cell r="E261" t="str">
            <v/>
          </cell>
          <cell r="F261" t="str">
            <v>10.1111/(ISSN)1747-0285</v>
          </cell>
          <cell r="G261" t="str">
            <v>https://onlinelibrary.wiley.com/journal/17470285</v>
          </cell>
          <cell r="H261" t="str">
            <v>Life Sciences</v>
          </cell>
          <cell r="I261" t="str">
            <v>Biochemistry</v>
          </cell>
          <cell r="J261" t="str">
            <v>Online</v>
          </cell>
          <cell r="K261" t="str">
            <v>E-only title</v>
          </cell>
          <cell r="L261" t="str">
            <v>Yes</v>
          </cell>
          <cell r="M261" t="str">
            <v>Yes</v>
          </cell>
          <cell r="N261" t="str">
            <v>Full Collection</v>
          </cell>
          <cell r="O261" t="str">
            <v>STM Collection</v>
          </cell>
          <cell r="P261" t="str">
            <v/>
          </cell>
          <cell r="Q261" t="str">
            <v>Medicine &amp; Nursing Collection</v>
          </cell>
          <cell r="R261" t="str">
            <v/>
          </cell>
          <cell r="S261" t="str">
            <v>R4L Collection</v>
          </cell>
          <cell r="T261" t="str">
            <v>1997</v>
          </cell>
          <cell r="U261" t="str">
            <v>49</v>
          </cell>
          <cell r="V261" t="str">
            <v>99-100</v>
          </cell>
          <cell r="W261" t="str">
            <v>12</v>
          </cell>
        </row>
        <row r="262">
          <cell r="A262">
            <v>2044</v>
          </cell>
          <cell r="B262" t="str">
            <v>0930-7516</v>
          </cell>
          <cell r="C262" t="str">
            <v>1521-4125</v>
          </cell>
          <cell r="D262" t="str">
            <v>CHEMICAL ENGINEERING &amp; TECHNOLOGY (CET)</v>
          </cell>
          <cell r="E262" t="str">
            <v/>
          </cell>
          <cell r="F262" t="str">
            <v>10.1002/(ISSN)1521-4125</v>
          </cell>
          <cell r="G262" t="str">
            <v>https://onlinelibrary.wiley.com/journal/15214125</v>
          </cell>
          <cell r="H262" t="str">
            <v>Chemistry</v>
          </cell>
          <cell r="I262" t="str">
            <v>General &amp; Introductory Chemical Engineering</v>
          </cell>
          <cell r="J262" t="str">
            <v>Online</v>
          </cell>
          <cell r="K262" t="str">
            <v>E-only title. </v>
          </cell>
          <cell r="L262" t="str">
            <v>Yes</v>
          </cell>
          <cell r="M262" t="str">
            <v>Yes</v>
          </cell>
          <cell r="N262" t="str">
            <v>Full Collection</v>
          </cell>
          <cell r="O262" t="str">
            <v>STM Collection</v>
          </cell>
          <cell r="P262" t="str">
            <v/>
          </cell>
          <cell r="Q262" t="str">
            <v/>
          </cell>
          <cell r="R262" t="str">
            <v/>
          </cell>
        </row>
        <row r="262">
          <cell r="T262" t="str">
            <v>1998</v>
          </cell>
          <cell r="U262" t="str">
            <v>21</v>
          </cell>
          <cell r="V262" t="str">
            <v>45</v>
          </cell>
          <cell r="W262" t="str">
            <v>12</v>
          </cell>
        </row>
        <row r="263">
          <cell r="A263" t="str">
            <v>TCR</v>
          </cell>
          <cell r="B263" t="str">
            <v>1527-8999</v>
          </cell>
          <cell r="C263" t="str">
            <v>1528-0691</v>
          </cell>
          <cell r="D263" t="str">
            <v>THE CHEMICAL RECORD</v>
          </cell>
          <cell r="E263" t="str">
            <v/>
          </cell>
          <cell r="F263" t="str">
            <v>10.1002/(ISSN)1528-0691</v>
          </cell>
          <cell r="G263" t="str">
            <v>https://onlinelibrary.wiley.com/journal/15280691</v>
          </cell>
          <cell r="H263" t="str">
            <v>Chemistry</v>
          </cell>
          <cell r="I263" t="str">
            <v>General &amp; Introductory Chemistry</v>
          </cell>
          <cell r="J263" t="str">
            <v>Online</v>
          </cell>
          <cell r="K263" t="str">
            <v>E-only title</v>
          </cell>
          <cell r="L263" t="str">
            <v>Yes</v>
          </cell>
          <cell r="M263" t="str">
            <v>Yes</v>
          </cell>
          <cell r="N263" t="str">
            <v>Full Collection</v>
          </cell>
          <cell r="O263" t="str">
            <v>STM Collection</v>
          </cell>
          <cell r="P263" t="str">
            <v/>
          </cell>
          <cell r="Q263" t="str">
            <v/>
          </cell>
        </row>
        <row r="263">
          <cell r="S263" t="str">
            <v>R4L Collection</v>
          </cell>
          <cell r="T263" t="str">
            <v>2001</v>
          </cell>
          <cell r="U263" t="str">
            <v>1</v>
          </cell>
          <cell r="V263" t="str">
            <v>22</v>
          </cell>
          <cell r="W263" t="str">
            <v>12</v>
          </cell>
        </row>
        <row r="264">
          <cell r="A264">
            <v>2006</v>
          </cell>
          <cell r="B264" t="str">
            <v>0009-2851</v>
          </cell>
          <cell r="C264" t="str">
            <v>1521-3781</v>
          </cell>
          <cell r="D264" t="str">
            <v>CHEMIE IN UNSERER ZEIT (CHIUZ)</v>
          </cell>
          <cell r="E264" t="str">
            <v/>
          </cell>
          <cell r="F264" t="str">
            <v>10.1002/(ISSN)1521-3781</v>
          </cell>
          <cell r="G264" t="str">
            <v>https://onlinelibrary.wiley.com/journal/15213781</v>
          </cell>
          <cell r="H264" t="str">
            <v>Chemistry</v>
          </cell>
          <cell r="I264" t="str">
            <v>General &amp; Introductory Chemistry</v>
          </cell>
          <cell r="J264" t="str">
            <v>Print &amp; Online</v>
          </cell>
        </row>
        <row r="264">
          <cell r="M264" t="str">
            <v>Yes</v>
          </cell>
          <cell r="N264" t="str">
            <v>Full Collection</v>
          </cell>
          <cell r="O264" t="str">
            <v>STM Collection</v>
          </cell>
          <cell r="P264" t="str">
            <v/>
          </cell>
          <cell r="Q264" t="str">
            <v/>
          </cell>
          <cell r="R264" t="str">
            <v/>
          </cell>
        </row>
        <row r="264">
          <cell r="T264" t="str">
            <v>2000</v>
          </cell>
          <cell r="U264" t="str">
            <v>34</v>
          </cell>
          <cell r="V264" t="str">
            <v>56</v>
          </cell>
          <cell r="W264" t="str">
            <v>6</v>
          </cell>
        </row>
        <row r="265">
          <cell r="A265">
            <v>2004</v>
          </cell>
          <cell r="B265" t="str">
            <v>0009-286X</v>
          </cell>
          <cell r="C265" t="str">
            <v>1522-2640</v>
          </cell>
          <cell r="D265" t="str">
            <v>CHEMIE-INGENIEUR-TECHNIK (CIT)</v>
          </cell>
          <cell r="E265" t="str">
            <v/>
          </cell>
          <cell r="F265" t="str">
            <v>10.1002/(ISSN)1522-2640</v>
          </cell>
          <cell r="G265" t="str">
            <v>https://onlinelibrary.wiley.com/journal/15222640</v>
          </cell>
          <cell r="H265" t="str">
            <v>Chemistry</v>
          </cell>
          <cell r="I265" t="str">
            <v>General &amp; Introductory Chemical Engineering</v>
          </cell>
          <cell r="J265" t="str">
            <v>Print &amp; Online</v>
          </cell>
        </row>
        <row r="265">
          <cell r="M265" t="str">
            <v>Yes</v>
          </cell>
          <cell r="N265" t="str">
            <v>Full Collection</v>
          </cell>
          <cell r="O265" t="str">
            <v>STM Collection</v>
          </cell>
          <cell r="P265" t="str">
            <v/>
          </cell>
          <cell r="Q265" t="str">
            <v/>
          </cell>
          <cell r="R265" t="str">
            <v/>
          </cell>
          <cell r="S265" t="str">
            <v>R4L Collection</v>
          </cell>
          <cell r="T265" t="str">
            <v>2000</v>
          </cell>
          <cell r="U265" t="str">
            <v>72</v>
          </cell>
          <cell r="V265" t="str">
            <v>94</v>
          </cell>
          <cell r="W265" t="str">
            <v>12</v>
          </cell>
        </row>
        <row r="266">
          <cell r="A266">
            <v>2111</v>
          </cell>
          <cell r="B266" t="str">
            <v>0947-6539</v>
          </cell>
          <cell r="C266" t="str">
            <v>1521-3765</v>
          </cell>
          <cell r="D266" t="str">
            <v>CHEMISTRY - A EUROPEAN JOURNAL</v>
          </cell>
          <cell r="E266" t="str">
            <v/>
          </cell>
          <cell r="F266" t="str">
            <v>10.1002/(ISSN)1521-3765</v>
          </cell>
          <cell r="G266" t="str">
            <v>https://onlinelibrary.wiley.com/journal/15213765</v>
          </cell>
          <cell r="H266" t="str">
            <v>Chemistry</v>
          </cell>
          <cell r="I266" t="str">
            <v>General &amp; Introductory Chemistry</v>
          </cell>
          <cell r="J266" t="str">
            <v>Online</v>
          </cell>
          <cell r="K266" t="str">
            <v>E-only title. </v>
          </cell>
          <cell r="L266" t="str">
            <v>Yes</v>
          </cell>
          <cell r="M266" t="str">
            <v>Yes</v>
          </cell>
          <cell r="N266" t="str">
            <v>Full Collection</v>
          </cell>
          <cell r="O266" t="str">
            <v>STM Collection</v>
          </cell>
          <cell r="P266" t="str">
            <v/>
          </cell>
          <cell r="Q266" t="str">
            <v/>
          </cell>
          <cell r="R266" t="str">
            <v/>
          </cell>
          <cell r="S266" t="str">
            <v>R4L Collection</v>
          </cell>
          <cell r="T266" t="str">
            <v>1998</v>
          </cell>
          <cell r="U266" t="str">
            <v>4</v>
          </cell>
          <cell r="V266" t="str">
            <v>28</v>
          </cell>
          <cell r="W266" t="str">
            <v>72</v>
          </cell>
        </row>
        <row r="267">
          <cell r="A267">
            <v>2451</v>
          </cell>
          <cell r="B267" t="str">
            <v>1861-4728</v>
          </cell>
          <cell r="C267" t="str">
            <v>1861-471X</v>
          </cell>
          <cell r="D267" t="str">
            <v>CHEMISTRY - AN ASIAN JOURNAL</v>
          </cell>
          <cell r="E267" t="str">
            <v>FTE-Small</v>
          </cell>
          <cell r="F267" t="str">
            <v>10.1002/(ISSN)1861-471X</v>
          </cell>
          <cell r="G267" t="str">
            <v>https://onlinelibrary.wiley.com/journal/1861471X</v>
          </cell>
          <cell r="H267" t="str">
            <v>Chemistry</v>
          </cell>
          <cell r="I267" t="str">
            <v>General &amp; Introductory Chemistry</v>
          </cell>
          <cell r="J267" t="str">
            <v>Online</v>
          </cell>
          <cell r="K267" t="str">
            <v>E-only title</v>
          </cell>
          <cell r="L267" t="str">
            <v>Yes</v>
          </cell>
          <cell r="M267" t="str">
            <v>Yes</v>
          </cell>
          <cell r="N267" t="str">
            <v>Full Collection</v>
          </cell>
          <cell r="O267" t="str">
            <v>STM Collection</v>
          </cell>
          <cell r="P267" t="str">
            <v/>
          </cell>
          <cell r="Q267" t="str">
            <v/>
          </cell>
        </row>
        <row r="267">
          <cell r="S267" t="str">
            <v>R4L Collection</v>
          </cell>
          <cell r="T267" t="str">
            <v>2006</v>
          </cell>
          <cell r="U267" t="str">
            <v>1</v>
          </cell>
          <cell r="V267" t="str">
            <v>17</v>
          </cell>
          <cell r="W267" t="str">
            <v>24</v>
          </cell>
        </row>
        <row r="268">
          <cell r="A268">
            <v>2136</v>
          </cell>
          <cell r="B268" t="str">
            <v>1612-1872</v>
          </cell>
          <cell r="C268" t="str">
            <v>1612-1880</v>
          </cell>
          <cell r="D268" t="str">
            <v>CHEMISTRY &amp; BIODIVERSITY</v>
          </cell>
          <cell r="E268" t="str">
            <v/>
          </cell>
          <cell r="F268" t="str">
            <v>10.1002/(ISSN)1612-1880</v>
          </cell>
          <cell r="G268" t="str">
            <v>https://onlinelibrary.wiley.com/journal/16121880</v>
          </cell>
          <cell r="H268" t="str">
            <v>Chemistry</v>
          </cell>
          <cell r="I268" t="str">
            <v>Pharmaceutical &amp; Medicinal Chemistry</v>
          </cell>
          <cell r="J268" t="str">
            <v>Online</v>
          </cell>
          <cell r="K268" t="str">
            <v>E-only title. </v>
          </cell>
          <cell r="L268" t="str">
            <v>Yes</v>
          </cell>
          <cell r="M268" t="str">
            <v>Yes</v>
          </cell>
          <cell r="N268" t="str">
            <v>Full Collection</v>
          </cell>
          <cell r="O268" t="str">
            <v>STM Collection</v>
          </cell>
          <cell r="P268" t="str">
            <v/>
          </cell>
          <cell r="Q268" t="str">
            <v/>
          </cell>
          <cell r="R268" t="str">
            <v/>
          </cell>
          <cell r="S268" t="str">
            <v>R4L Collection</v>
          </cell>
          <cell r="T268" t="str">
            <v>2004</v>
          </cell>
          <cell r="U268" t="str">
            <v>1</v>
          </cell>
          <cell r="V268" t="str">
            <v>19</v>
          </cell>
          <cell r="W268" t="str">
            <v>12</v>
          </cell>
        </row>
        <row r="269">
          <cell r="A269" t="str">
            <v>CIND</v>
          </cell>
          <cell r="B269" t="str">
            <v>0009-3068</v>
          </cell>
          <cell r="C269" t="str">
            <v>2047-6329</v>
          </cell>
          <cell r="D269" t="str">
            <v>CHEMISTRY &amp; INDUSTRY</v>
          </cell>
          <cell r="E269" t="str">
            <v/>
          </cell>
          <cell r="F269" t="str">
            <v>10.1002/(ISSN)2047-6329</v>
          </cell>
          <cell r="G269" t="str">
            <v>https://onlinelibrary.wiley.com/journal/20476329</v>
          </cell>
          <cell r="H269" t="str">
            <v>Chemistry</v>
          </cell>
          <cell r="I269" t="str">
            <v>Industrial Chemistry</v>
          </cell>
          <cell r="J269" t="str">
            <v>Print &amp; Online</v>
          </cell>
        </row>
        <row r="269">
          <cell r="M269" t="str">
            <v>Yes</v>
          </cell>
          <cell r="N269" t="str">
            <v/>
          </cell>
          <cell r="O269" t="str">
            <v/>
          </cell>
          <cell r="P269" t="str">
            <v/>
          </cell>
          <cell r="Q269" t="str">
            <v/>
          </cell>
          <cell r="R269" t="str">
            <v>Not in any Standard Collection</v>
          </cell>
        </row>
        <row r="269">
          <cell r="T269" t="str">
            <v>2011</v>
          </cell>
          <cell r="U269" t="str">
            <v>75</v>
          </cell>
          <cell r="V269" t="str">
            <v>86</v>
          </cell>
          <cell r="W269" t="str">
            <v>11</v>
          </cell>
        </row>
        <row r="270">
          <cell r="A270" t="str">
            <v>E766</v>
          </cell>
          <cell r="B270" t="str">
            <v/>
          </cell>
          <cell r="C270" t="str">
            <v>2365-6549</v>
          </cell>
          <cell r="D270" t="str">
            <v>CHEMISTRYSELECT</v>
          </cell>
          <cell r="E270" t="str">
            <v>FTE-Small</v>
          </cell>
          <cell r="F270" t="str">
            <v>10.1002/(ISSN)2365-6549</v>
          </cell>
          <cell r="G270" t="str">
            <v>https://onlinelibrary.wiley.com/journal/23656549</v>
          </cell>
          <cell r="H270" t="str">
            <v>Chemistry</v>
          </cell>
          <cell r="I270" t="str">
            <v>General &amp; Introductory Chemistry</v>
          </cell>
          <cell r="J270" t="str">
            <v>Online</v>
          </cell>
          <cell r="K270" t="str">
            <v>E-only title</v>
          </cell>
        </row>
        <row r="270">
          <cell r="M270" t="str">
            <v>Yes</v>
          </cell>
          <cell r="N270" t="str">
            <v/>
          </cell>
          <cell r="O270" t="str">
            <v/>
          </cell>
          <cell r="P270" t="str">
            <v/>
          </cell>
          <cell r="Q270" t="str">
            <v/>
          </cell>
          <cell r="R270" t="str">
            <v>Not in any Standard Collection</v>
          </cell>
        </row>
        <row r="270">
          <cell r="T270" t="str">
            <v>2016</v>
          </cell>
          <cell r="U270" t="str">
            <v>1</v>
          </cell>
          <cell r="V270" t="str">
            <v>7</v>
          </cell>
          <cell r="W270" t="str">
            <v>48</v>
          </cell>
        </row>
        <row r="271">
          <cell r="A271">
            <v>2106</v>
          </cell>
          <cell r="B271" t="str">
            <v>0944-5846</v>
          </cell>
          <cell r="C271" t="str">
            <v>1521-3730</v>
          </cell>
          <cell r="D271" t="str">
            <v>CHEMKON - CHEMIE KONKRET, FORUM FUER  UNTERRICHT UND DIDAKTIK</v>
          </cell>
          <cell r="E271" t="str">
            <v/>
          </cell>
          <cell r="F271" t="str">
            <v>10.1002/(ISSN)1521-3730</v>
          </cell>
          <cell r="G271" t="str">
            <v>https://onlinelibrary.wiley.com/journal/15213730</v>
          </cell>
          <cell r="H271" t="str">
            <v>Chemistry</v>
          </cell>
          <cell r="I271" t="str">
            <v>General &amp; Introductory Chemistry</v>
          </cell>
          <cell r="J271" t="str">
            <v>Print &amp; Online</v>
          </cell>
        </row>
        <row r="271">
          <cell r="M271" t="str">
            <v>Yes</v>
          </cell>
          <cell r="N271" t="str">
            <v>Full Collection</v>
          </cell>
          <cell r="O271" t="str">
            <v>STM Collection</v>
          </cell>
          <cell r="P271" t="str">
            <v/>
          </cell>
          <cell r="Q271" t="str">
            <v/>
          </cell>
          <cell r="R271" t="str">
            <v/>
          </cell>
        </row>
        <row r="271">
          <cell r="T271" t="str">
            <v>2002</v>
          </cell>
          <cell r="U271" t="str">
            <v>9</v>
          </cell>
          <cell r="V271" t="str">
            <v>29</v>
          </cell>
          <cell r="W271" t="str">
            <v>8</v>
          </cell>
        </row>
        <row r="272">
          <cell r="A272">
            <v>2452</v>
          </cell>
          <cell r="B272" t="str">
            <v>1860-7179</v>
          </cell>
          <cell r="C272" t="str">
            <v>1860-7187</v>
          </cell>
          <cell r="D272" t="str">
            <v>CHEMMEDCHEM</v>
          </cell>
          <cell r="E272" t="str">
            <v>FTE-Small</v>
          </cell>
          <cell r="F272" t="str">
            <v>10.1002/(ISSN)1860-7187</v>
          </cell>
          <cell r="G272" t="str">
            <v>https://onlinelibrary.wiley.com/journal/18607187</v>
          </cell>
          <cell r="H272" t="str">
            <v>Chemistry</v>
          </cell>
          <cell r="I272" t="str">
            <v>Pharmaceutical &amp; Medicinal Chemistry</v>
          </cell>
          <cell r="J272" t="str">
            <v>Online</v>
          </cell>
          <cell r="K272" t="str">
            <v>E-only title</v>
          </cell>
          <cell r="L272" t="str">
            <v>Yes</v>
          </cell>
          <cell r="M272" t="str">
            <v>Yes</v>
          </cell>
          <cell r="N272" t="str">
            <v>Full Collection</v>
          </cell>
          <cell r="O272" t="str">
            <v>STM Collection</v>
          </cell>
          <cell r="P272" t="str">
            <v/>
          </cell>
          <cell r="Q272" t="str">
            <v/>
          </cell>
        </row>
        <row r="272">
          <cell r="S272" t="str">
            <v>R4L Collection</v>
          </cell>
          <cell r="T272" t="str">
            <v>2006</v>
          </cell>
          <cell r="U272" t="str">
            <v>1</v>
          </cell>
          <cell r="V272" t="str">
            <v>17</v>
          </cell>
          <cell r="W272" t="str">
            <v>24</v>
          </cell>
        </row>
        <row r="273">
          <cell r="A273" t="str">
            <v>E761</v>
          </cell>
          <cell r="B273" t="str">
            <v/>
          </cell>
          <cell r="C273" t="str">
            <v>2199-692X</v>
          </cell>
          <cell r="D273" t="str">
            <v>CHEMNANOMAT</v>
          </cell>
          <cell r="E273" t="str">
            <v>FTE-Small</v>
          </cell>
          <cell r="F273" t="str">
            <v>10.1002/(ISSN)2199-692X</v>
          </cell>
          <cell r="G273" t="str">
            <v>https://onlinelibrary.wiley.com/journal/2199692X</v>
          </cell>
          <cell r="H273" t="str">
            <v>Physical Sciences &amp; Engineering</v>
          </cell>
          <cell r="I273" t="str">
            <v>Nanochemistry</v>
          </cell>
          <cell r="J273" t="str">
            <v>Online</v>
          </cell>
          <cell r="K273" t="str">
            <v>E-only title</v>
          </cell>
        </row>
        <row r="273">
          <cell r="M273" t="str">
            <v>Yes</v>
          </cell>
          <cell r="N273" t="str">
            <v/>
          </cell>
          <cell r="O273" t="str">
            <v/>
          </cell>
          <cell r="P273" t="str">
            <v/>
          </cell>
          <cell r="Q273" t="str">
            <v/>
          </cell>
          <cell r="R273" t="str">
            <v>Not in any Standard Collection</v>
          </cell>
        </row>
        <row r="273">
          <cell r="T273" t="str">
            <v>2015</v>
          </cell>
          <cell r="U273" t="str">
            <v>1</v>
          </cell>
          <cell r="V273" t="str">
            <v>8</v>
          </cell>
          <cell r="W273" t="str">
            <v>12</v>
          </cell>
        </row>
        <row r="274">
          <cell r="A274" t="str">
            <v>E768</v>
          </cell>
          <cell r="B274" t="str">
            <v/>
          </cell>
          <cell r="C274" t="str">
            <v>2367-0932</v>
          </cell>
          <cell r="D274" t="str">
            <v>CHEMPHOTOCHEM</v>
          </cell>
          <cell r="E274" t="str">
            <v>FTE-Small</v>
          </cell>
          <cell r="F274" t="str">
            <v>10.1002/(ISSN)2367-0932</v>
          </cell>
          <cell r="G274" t="str">
            <v>https://onlinelibrary.wiley.com/journal/23670932</v>
          </cell>
          <cell r="H274" t="str">
            <v>Chemistry</v>
          </cell>
          <cell r="I274" t="str">
            <v>Photochemistry</v>
          </cell>
          <cell r="J274" t="str">
            <v>Online</v>
          </cell>
          <cell r="K274" t="str">
            <v>E-only title</v>
          </cell>
        </row>
        <row r="274">
          <cell r="M274" t="str">
            <v>Yes</v>
          </cell>
          <cell r="N274" t="str">
            <v/>
          </cell>
          <cell r="O274" t="str">
            <v/>
          </cell>
          <cell r="P274" t="str">
            <v/>
          </cell>
          <cell r="Q274" t="str">
            <v/>
          </cell>
          <cell r="R274" t="str">
            <v>Not in any Standard Collection</v>
          </cell>
        </row>
        <row r="274">
          <cell r="T274" t="str">
            <v>2017</v>
          </cell>
          <cell r="U274" t="str">
            <v>1</v>
          </cell>
          <cell r="V274" t="str">
            <v>6</v>
          </cell>
          <cell r="W274" t="str">
            <v>12</v>
          </cell>
        </row>
        <row r="275">
          <cell r="A275">
            <v>2267</v>
          </cell>
          <cell r="B275" t="str">
            <v>1439-4235</v>
          </cell>
          <cell r="C275" t="str">
            <v>1439-7641</v>
          </cell>
          <cell r="D275" t="str">
            <v>CHEMPHYSCHEM</v>
          </cell>
          <cell r="E275" t="str">
            <v/>
          </cell>
          <cell r="F275" t="str">
            <v>10.1002/(ISSN)1439-7641</v>
          </cell>
          <cell r="G275" t="str">
            <v>https://onlinelibrary.wiley.com/journal/14397641</v>
          </cell>
          <cell r="H275" t="str">
            <v>Chemistry</v>
          </cell>
          <cell r="I275" t="str">
            <v>Physical Chemistry</v>
          </cell>
          <cell r="J275" t="str">
            <v>Online</v>
          </cell>
          <cell r="K275" t="str">
            <v>E-only title</v>
          </cell>
          <cell r="L275" t="str">
            <v>Yes</v>
          </cell>
          <cell r="M275" t="str">
            <v>Yes</v>
          </cell>
          <cell r="N275" t="str">
            <v>Full Collection</v>
          </cell>
          <cell r="O275" t="str">
            <v>STM Collection</v>
          </cell>
          <cell r="P275" t="str">
            <v/>
          </cell>
          <cell r="Q275" t="str">
            <v/>
          </cell>
        </row>
        <row r="275">
          <cell r="S275" t="str">
            <v>R4L Collection</v>
          </cell>
          <cell r="T275" t="str">
            <v>2000</v>
          </cell>
          <cell r="U275" t="str">
            <v>1</v>
          </cell>
          <cell r="V275" t="str">
            <v>23</v>
          </cell>
          <cell r="W275" t="str">
            <v>24</v>
          </cell>
        </row>
        <row r="276">
          <cell r="A276" t="str">
            <v>E688</v>
          </cell>
          <cell r="B276" t="str">
            <v/>
          </cell>
          <cell r="C276" t="str">
            <v>2192-6506</v>
          </cell>
          <cell r="D276" t="str">
            <v>CHEMPLUSCHEM</v>
          </cell>
          <cell r="E276" t="str">
            <v/>
          </cell>
          <cell r="F276" t="str">
            <v>10.1002/(ISSN)2192-6506</v>
          </cell>
          <cell r="G276" t="str">
            <v>https://onlinelibrary.wiley.com/journal/21926506</v>
          </cell>
          <cell r="H276" t="str">
            <v>Chemistry</v>
          </cell>
          <cell r="I276" t="str">
            <v>General &amp; Introductory Chemistry</v>
          </cell>
          <cell r="J276" t="str">
            <v>Online</v>
          </cell>
          <cell r="K276" t="str">
            <v>E-only title</v>
          </cell>
        </row>
        <row r="276">
          <cell r="M276" t="str">
            <v>Yes</v>
          </cell>
          <cell r="N276" t="str">
            <v>Full Collection</v>
          </cell>
          <cell r="O276" t="str">
            <v>STM Collection</v>
          </cell>
          <cell r="P276" t="str">
            <v/>
          </cell>
          <cell r="Q276" t="str">
            <v/>
          </cell>
        </row>
        <row r="276">
          <cell r="S276" t="str">
            <v>R4L Collection</v>
          </cell>
          <cell r="T276" t="str">
            <v>2012</v>
          </cell>
          <cell r="U276" t="str">
            <v>77</v>
          </cell>
          <cell r="V276" t="str">
            <v>87</v>
          </cell>
          <cell r="W276" t="str">
            <v>12</v>
          </cell>
        </row>
        <row r="277">
          <cell r="A277">
            <v>2476</v>
          </cell>
          <cell r="B277" t="str">
            <v>1864-5631</v>
          </cell>
          <cell r="C277" t="str">
            <v>1864-564X</v>
          </cell>
          <cell r="D277" t="str">
            <v>CHEMSUSCHEM</v>
          </cell>
          <cell r="E277" t="str">
            <v>FTE-Small</v>
          </cell>
          <cell r="F277" t="str">
            <v>10.1002/(ISSN)1864-564X</v>
          </cell>
          <cell r="G277" t="str">
            <v>https://onlinelibrary.wiley.com/journal/1864564X</v>
          </cell>
          <cell r="H277" t="str">
            <v>Chemistry</v>
          </cell>
          <cell r="I277" t="str">
            <v>Sustainable Chemistry &amp; Green Chemistry</v>
          </cell>
          <cell r="J277" t="str">
            <v>Online</v>
          </cell>
          <cell r="K277" t="str">
            <v>E-only title</v>
          </cell>
          <cell r="L277" t="str">
            <v>Yes</v>
          </cell>
          <cell r="M277" t="str">
            <v>Yes</v>
          </cell>
          <cell r="N277" t="str">
            <v>Full Collection</v>
          </cell>
          <cell r="O277" t="str">
            <v>STM Collection</v>
          </cell>
          <cell r="P277" t="str">
            <v/>
          </cell>
          <cell r="Q277" t="str">
            <v/>
          </cell>
        </row>
        <row r="277">
          <cell r="S277" t="str">
            <v>R4L Collection</v>
          </cell>
          <cell r="T277" t="str">
            <v>2008</v>
          </cell>
          <cell r="U277" t="str">
            <v>1</v>
          </cell>
          <cell r="V277" t="str">
            <v>15</v>
          </cell>
          <cell r="W277" t="str">
            <v>24</v>
          </cell>
        </row>
        <row r="278">
          <cell r="A278" t="str">
            <v>E570</v>
          </cell>
          <cell r="B278" t="str">
            <v/>
          </cell>
          <cell r="C278" t="str">
            <v>2570-4206</v>
          </cell>
          <cell r="D278" t="str">
            <v>CHEMSYSTEMSCHEM</v>
          </cell>
          <cell r="E278" t="str">
            <v/>
          </cell>
          <cell r="F278" t="str">
            <v>10.1002/(ISSN)2570-4206</v>
          </cell>
          <cell r="G278" t="str">
            <v>https://onlinelibrary.wiley.com/journal/25704206</v>
          </cell>
          <cell r="H278" t="str">
            <v>Chemistry</v>
          </cell>
          <cell r="I278" t="str">
            <v>General &amp; Introductory Chemistry</v>
          </cell>
          <cell r="J278" t="str">
            <v>Online</v>
          </cell>
          <cell r="K278" t="str">
            <v>E-only title - Free to Read</v>
          </cell>
        </row>
        <row r="278">
          <cell r="M278" t="str">
            <v>Yes</v>
          </cell>
          <cell r="N278" t="str">
            <v/>
          </cell>
          <cell r="O278" t="str">
            <v/>
          </cell>
          <cell r="P278" t="str">
            <v/>
          </cell>
          <cell r="Q278" t="str">
            <v/>
          </cell>
          <cell r="R278" t="str">
            <v>Not in any Standard Collection</v>
          </cell>
        </row>
        <row r="278">
          <cell r="T278" t="str">
            <v>2019</v>
          </cell>
          <cell r="U278" t="str">
            <v>1</v>
          </cell>
          <cell r="V278" t="str">
            <v>4</v>
          </cell>
          <cell r="W278" t="str">
            <v>6</v>
          </cell>
        </row>
        <row r="279">
          <cell r="A279" t="str">
            <v>CFS</v>
          </cell>
          <cell r="B279" t="str">
            <v>1356-7500</v>
          </cell>
          <cell r="C279" t="str">
            <v>1365-2206</v>
          </cell>
          <cell r="D279" t="str">
            <v>CHILD &amp; FAMILY SOCIAL WORK</v>
          </cell>
          <cell r="E279" t="str">
            <v/>
          </cell>
          <cell r="F279" t="str">
            <v>10.1111/(ISSN)1365-2206</v>
          </cell>
          <cell r="G279" t="str">
            <v>https://onlinelibrary.wiley.com/journal/13652206</v>
          </cell>
          <cell r="H279" t="str">
            <v>Social &amp; Behavioral Sciences</v>
          </cell>
          <cell r="I279" t="str">
            <v>Social Work</v>
          </cell>
          <cell r="J279" t="str">
            <v>Print &amp; Online</v>
          </cell>
        </row>
        <row r="279">
          <cell r="M279" t="str">
            <v>Yes</v>
          </cell>
          <cell r="N279" t="str">
            <v>Full Collection</v>
          </cell>
          <cell r="O279" t="str">
            <v/>
          </cell>
          <cell r="P279" t="str">
            <v>SSH Collection</v>
          </cell>
          <cell r="Q279" t="str">
            <v>Medicine &amp; Nursing Collection</v>
          </cell>
          <cell r="R279" t="str">
            <v/>
          </cell>
          <cell r="S279" t="str">
            <v>R4L Collection</v>
          </cell>
          <cell r="T279" t="str">
            <v>1997</v>
          </cell>
          <cell r="U279" t="str">
            <v>2</v>
          </cell>
          <cell r="V279" t="str">
            <v>27</v>
          </cell>
          <cell r="W279" t="str">
            <v>4</v>
          </cell>
        </row>
        <row r="280">
          <cell r="A280" t="str">
            <v>CAR</v>
          </cell>
          <cell r="B280" t="str">
            <v>0952-9136</v>
          </cell>
          <cell r="C280" t="str">
            <v>1099-0852</v>
          </cell>
          <cell r="D280" t="str">
            <v>CHILD ABUSE REVIEW</v>
          </cell>
          <cell r="E280" t="str">
            <v/>
          </cell>
          <cell r="F280" t="str">
            <v>10.1002/(ISSN)1099-0852</v>
          </cell>
          <cell r="G280" t="str">
            <v>https://onlinelibrary.wiley.com/journal/10990852</v>
          </cell>
          <cell r="H280" t="str">
            <v>Psychology</v>
          </cell>
          <cell r="I280" t="str">
            <v>Childhood</v>
          </cell>
          <cell r="J280" t="str">
            <v>Online</v>
          </cell>
          <cell r="K280" t="str">
            <v>E-only title</v>
          </cell>
          <cell r="L280" t="str">
            <v>Yes</v>
          </cell>
          <cell r="M280" t="str">
            <v>Yes</v>
          </cell>
          <cell r="N280" t="str">
            <v>Full Collection</v>
          </cell>
          <cell r="O280" t="str">
            <v/>
          </cell>
          <cell r="P280" t="str">
            <v>SSH Collection</v>
          </cell>
          <cell r="Q280" t="str">
            <v>Medicine &amp; Nursing Collection</v>
          </cell>
          <cell r="R280" t="str">
            <v/>
          </cell>
          <cell r="S280" t="str">
            <v>R4L Collection</v>
          </cell>
          <cell r="T280" t="str">
            <v>1996</v>
          </cell>
          <cell r="U280" t="str">
            <v>5</v>
          </cell>
          <cell r="V280" t="str">
            <v>31</v>
          </cell>
          <cell r="W280" t="str">
            <v>6</v>
          </cell>
        </row>
        <row r="281">
          <cell r="A281" t="str">
            <v>CAMH</v>
          </cell>
          <cell r="B281" t="str">
            <v>1475-357X</v>
          </cell>
          <cell r="C281" t="str">
            <v>1475-3588</v>
          </cell>
          <cell r="D281" t="str">
            <v>CHILD AND ADOLESCENT MENTAL HEALTH</v>
          </cell>
          <cell r="E281" t="str">
            <v/>
          </cell>
          <cell r="F281" t="str">
            <v>10.1111/(ISSN)1475-3588</v>
          </cell>
          <cell r="G281" t="str">
            <v>https://onlinelibrary.wiley.com/journal/14753588</v>
          </cell>
          <cell r="H281" t="str">
            <v>Psychology</v>
          </cell>
          <cell r="I281" t="str">
            <v>Developmental Psychology</v>
          </cell>
          <cell r="J281" t="str">
            <v>Print &amp; Online</v>
          </cell>
        </row>
        <row r="281">
          <cell r="M281" t="str">
            <v>Yes</v>
          </cell>
          <cell r="N281" t="str">
            <v>Full Collection</v>
          </cell>
          <cell r="O281" t="str">
            <v/>
          </cell>
          <cell r="P281" t="str">
            <v>SSH Collection</v>
          </cell>
          <cell r="Q281" t="str">
            <v>Medicine &amp; Nursing Collection</v>
          </cell>
          <cell r="R281" t="str">
            <v/>
          </cell>
          <cell r="S281" t="str">
            <v>R4L Collection</v>
          </cell>
          <cell r="T281" t="str">
            <v>1997</v>
          </cell>
          <cell r="U281" t="str">
            <v>2</v>
          </cell>
          <cell r="V281" t="str">
            <v>27</v>
          </cell>
          <cell r="W281" t="str">
            <v>4</v>
          </cell>
        </row>
        <row r="282">
          <cell r="A282" t="str">
            <v>CDEV</v>
          </cell>
          <cell r="B282" t="str">
            <v>0009-3920</v>
          </cell>
          <cell r="C282" t="str">
            <v>1467-8624</v>
          </cell>
          <cell r="D282" t="str">
            <v>CHILD DEVELOPMENT</v>
          </cell>
          <cell r="E282" t="str">
            <v/>
          </cell>
          <cell r="F282" t="str">
            <v>10.1111/(ISSN)1467-8624</v>
          </cell>
          <cell r="G282" t="str">
            <v>https://onlinelibrary.wiley.com/journal/14678624</v>
          </cell>
          <cell r="H282" t="str">
            <v>Psychology</v>
          </cell>
          <cell r="I282" t="str">
            <v>Developmental Psychology</v>
          </cell>
          <cell r="J282" t="str">
            <v>Print &amp; Online</v>
          </cell>
        </row>
        <row r="282">
          <cell r="M282" t="str">
            <v>Yes</v>
          </cell>
          <cell r="N282" t="str">
            <v>Full Collection</v>
          </cell>
          <cell r="O282" t="str">
            <v/>
          </cell>
          <cell r="P282" t="str">
            <v>SSH Collection</v>
          </cell>
          <cell r="Q282" t="str">
            <v>Medicine &amp; Nursing Collection</v>
          </cell>
          <cell r="R282" t="str">
            <v/>
          </cell>
          <cell r="S282" t="str">
            <v>R4L Collection</v>
          </cell>
          <cell r="T282" t="str">
            <v>1997</v>
          </cell>
          <cell r="U282" t="str">
            <v>68</v>
          </cell>
          <cell r="V282" t="str">
            <v>93</v>
          </cell>
          <cell r="W282" t="str">
            <v>6</v>
          </cell>
        </row>
        <row r="283">
          <cell r="A283" t="str">
            <v>CDEP</v>
          </cell>
          <cell r="B283" t="str">
            <v>1750-8592</v>
          </cell>
          <cell r="C283" t="str">
            <v>1750-8606</v>
          </cell>
          <cell r="D283" t="str">
            <v>CHILD DEVELOPMENT PERSPECTIVES</v>
          </cell>
          <cell r="E283" t="str">
            <v/>
          </cell>
          <cell r="F283" t="str">
            <v>10.1111/(ISSN)1750-8606</v>
          </cell>
          <cell r="G283" t="str">
            <v>https://onlinelibrary.wiley.com/journal/17508606</v>
          </cell>
          <cell r="H283" t="str">
            <v>Psychology</v>
          </cell>
          <cell r="I283" t="str">
            <v>Developmental Psychology</v>
          </cell>
          <cell r="J283" t="str">
            <v>Print &amp; Online</v>
          </cell>
          <cell r="K283" t="str">
            <v>Free title on a bundle</v>
          </cell>
        </row>
        <row r="283">
          <cell r="M283" t="str">
            <v>Yes</v>
          </cell>
          <cell r="N283" t="str">
            <v>Full Collection</v>
          </cell>
          <cell r="O283" t="str">
            <v/>
          </cell>
          <cell r="P283" t="str">
            <v>SSH Collection</v>
          </cell>
          <cell r="Q283" t="str">
            <v>Medicine &amp; Nursing Collection</v>
          </cell>
          <cell r="R283" t="str">
            <v/>
          </cell>
          <cell r="S283" t="str">
            <v>R4L Collection</v>
          </cell>
          <cell r="T283" t="str">
            <v>2007</v>
          </cell>
          <cell r="U283" t="str">
            <v>1</v>
          </cell>
          <cell r="V283" t="str">
            <v>16</v>
          </cell>
          <cell r="W283" t="str">
            <v>4</v>
          </cell>
        </row>
        <row r="284">
          <cell r="A284" t="str">
            <v>CCH</v>
          </cell>
          <cell r="B284" t="str">
            <v>0305-1862</v>
          </cell>
          <cell r="C284" t="str">
            <v>1365-2214</v>
          </cell>
          <cell r="D284" t="str">
            <v>CHILD: CARE, HEALTH AND DEVELOPMENT</v>
          </cell>
          <cell r="E284" t="str">
            <v/>
          </cell>
          <cell r="F284" t="str">
            <v>10.1111/(ISSN)1365-2214</v>
          </cell>
          <cell r="G284" t="str">
            <v>https://onlinelibrary.wiley.com/journal/13652214</v>
          </cell>
          <cell r="H284" t="str">
            <v>Social &amp; Behavioral Sciences</v>
          </cell>
          <cell r="I284" t="str">
            <v>Family Studies General</v>
          </cell>
          <cell r="J284" t="str">
            <v>Print &amp; Online</v>
          </cell>
        </row>
        <row r="284">
          <cell r="M284" t="str">
            <v>Yes</v>
          </cell>
          <cell r="N284" t="str">
            <v>Full Collection</v>
          </cell>
          <cell r="O284" t="str">
            <v/>
          </cell>
          <cell r="P284" t="str">
            <v>SSH Collection</v>
          </cell>
          <cell r="Q284" t="str">
            <v>Medicine &amp; Nursing Collection</v>
          </cell>
          <cell r="R284" t="str">
            <v/>
          </cell>
          <cell r="S284" t="str">
            <v>R4L Collection</v>
          </cell>
          <cell r="T284" t="str">
            <v>1997</v>
          </cell>
          <cell r="U284" t="str">
            <v>23</v>
          </cell>
          <cell r="V284" t="str">
            <v>48</v>
          </cell>
          <cell r="W284" t="str">
            <v>6</v>
          </cell>
        </row>
        <row r="285">
          <cell r="A285" t="str">
            <v>CHSO</v>
          </cell>
          <cell r="B285" t="str">
            <v>0951-0605</v>
          </cell>
          <cell r="C285" t="str">
            <v>1099-0860</v>
          </cell>
          <cell r="D285" t="str">
            <v>CHILDREN &amp; SOCIETY</v>
          </cell>
          <cell r="E285" t="str">
            <v/>
          </cell>
          <cell r="F285" t="str">
            <v>10.1111/(ISSN)1099-0860</v>
          </cell>
          <cell r="G285" t="str">
            <v>https://onlinelibrary.wiley.com/journal/10990860</v>
          </cell>
          <cell r="H285" t="str">
            <v>Psychology</v>
          </cell>
          <cell r="I285" t="str">
            <v>Childhood</v>
          </cell>
          <cell r="J285" t="str">
            <v>Print &amp; Online</v>
          </cell>
        </row>
        <row r="285">
          <cell r="M285" t="str">
            <v>Yes</v>
          </cell>
          <cell r="N285" t="str">
            <v>Full Collection</v>
          </cell>
          <cell r="O285" t="str">
            <v/>
          </cell>
          <cell r="P285" t="str">
            <v>SSH Collection</v>
          </cell>
          <cell r="Q285" t="str">
            <v/>
          </cell>
          <cell r="R285" t="str">
            <v/>
          </cell>
          <cell r="S285" t="str">
            <v>R4L Collection</v>
          </cell>
          <cell r="T285" t="str">
            <v>1997</v>
          </cell>
          <cell r="U285" t="str">
            <v>11</v>
          </cell>
          <cell r="V285" t="str">
            <v>36</v>
          </cell>
          <cell r="W285" t="str">
            <v>6</v>
          </cell>
        </row>
        <row r="286">
          <cell r="A286" t="str">
            <v>CWE</v>
          </cell>
          <cell r="B286" t="str">
            <v>1671-2234</v>
          </cell>
          <cell r="C286" t="str">
            <v>1749-124X</v>
          </cell>
          <cell r="D286" t="str">
            <v>CHINA AND WORLD ECONOMY</v>
          </cell>
          <cell r="E286" t="str">
            <v/>
          </cell>
          <cell r="F286" t="str">
            <v>10.1111/(ISSN)1749-124X</v>
          </cell>
          <cell r="G286" t="str">
            <v>https://onlinelibrary.wiley.com/journal/1749124X</v>
          </cell>
          <cell r="H286" t="str">
            <v>Business, Economics, Finance &amp; Accounting</v>
          </cell>
          <cell r="I286" t="str">
            <v>General &amp; Introductory Economics</v>
          </cell>
          <cell r="J286" t="str">
            <v>Print &amp; Online</v>
          </cell>
        </row>
        <row r="286">
          <cell r="M286" t="str">
            <v>Yes</v>
          </cell>
          <cell r="N286" t="str">
            <v>Full Collection</v>
          </cell>
          <cell r="O286" t="str">
            <v/>
          </cell>
          <cell r="P286" t="str">
            <v>SSH Collection</v>
          </cell>
          <cell r="Q286" t="str">
            <v/>
          </cell>
          <cell r="R286" t="str">
            <v/>
          </cell>
          <cell r="S286" t="str">
            <v>R4L Collection</v>
          </cell>
          <cell r="T286" t="str">
            <v>2006</v>
          </cell>
          <cell r="U286" t="str">
            <v>14</v>
          </cell>
          <cell r="V286" t="str">
            <v>30</v>
          </cell>
          <cell r="W286" t="str">
            <v>6</v>
          </cell>
        </row>
        <row r="287">
          <cell r="A287">
            <v>2434</v>
          </cell>
          <cell r="B287" t="str">
            <v>1001-604X</v>
          </cell>
          <cell r="C287" t="str">
            <v>1614-7065</v>
          </cell>
          <cell r="D287" t="str">
            <v>CHINESE JOURNAL OF CHEMISTRY</v>
          </cell>
          <cell r="E287" t="str">
            <v/>
          </cell>
          <cell r="F287" t="str">
            <v>10.1002/(ISSN)1614-7065</v>
          </cell>
          <cell r="G287" t="str">
            <v>https://onlinelibrary.wiley.com/journal/16147065</v>
          </cell>
          <cell r="H287" t="str">
            <v>Chemistry</v>
          </cell>
          <cell r="I287" t="str">
            <v>General &amp; Introductory Chemistry</v>
          </cell>
          <cell r="J287" t="str">
            <v>Online</v>
          </cell>
          <cell r="K287" t="str">
            <v>E-only title. </v>
          </cell>
        </row>
        <row r="287">
          <cell r="M287" t="str">
            <v>Yes</v>
          </cell>
          <cell r="N287" t="str">
            <v>Full Collection</v>
          </cell>
          <cell r="O287" t="str">
            <v>STM Collection</v>
          </cell>
          <cell r="P287" t="str">
            <v/>
          </cell>
          <cell r="Q287" t="str">
            <v/>
          </cell>
          <cell r="R287" t="str">
            <v/>
          </cell>
        </row>
        <row r="287">
          <cell r="T287" t="str">
            <v>2005</v>
          </cell>
          <cell r="U287" t="str">
            <v>23</v>
          </cell>
          <cell r="V287" t="str">
            <v>40</v>
          </cell>
          <cell r="W287" t="str">
            <v>12</v>
          </cell>
        </row>
        <row r="288">
          <cell r="A288" t="str">
            <v>CJE2</v>
          </cell>
        </row>
        <row r="288">
          <cell r="C288" t="str">
            <v>2075-5597</v>
          </cell>
          <cell r="D288" t="str">
            <v>CHINESE JOURNAL OF ELECTRONICS</v>
          </cell>
        </row>
        <row r="288">
          <cell r="F288" t="str">
            <v>10.1049/(ISSN)2075-5597</v>
          </cell>
          <cell r="G288" t="str">
            <v>https://onlinelibrary.wiley.com/journal/20755597</v>
          </cell>
        </row>
        <row r="288">
          <cell r="I288" t="str">
            <v>General &amp; Introductory Electrical &amp; Electronics Engineering</v>
          </cell>
          <cell r="J288" t="str">
            <v>Online</v>
          </cell>
          <cell r="K288" t="str">
            <v>Previously Free - now Free to Read</v>
          </cell>
        </row>
        <row r="288">
          <cell r="M288" t="str">
            <v>Yes</v>
          </cell>
        </row>
        <row r="288">
          <cell r="R288" t="str">
            <v>Not in any Standard Collection</v>
          </cell>
          <cell r="S288" t="str">
            <v>?</v>
          </cell>
          <cell r="T288">
            <v>2015</v>
          </cell>
        </row>
        <row r="288">
          <cell r="V288">
            <v>31</v>
          </cell>
          <cell r="W288" t="str">
            <v> </v>
          </cell>
        </row>
        <row r="289">
          <cell r="A289" t="str">
            <v>CHIR</v>
          </cell>
          <cell r="B289" t="str">
            <v>0899-0042</v>
          </cell>
          <cell r="C289" t="str">
            <v>1520-636X</v>
          </cell>
          <cell r="D289" t="str">
            <v>CHIRALITY</v>
          </cell>
          <cell r="E289" t="str">
            <v/>
          </cell>
          <cell r="F289" t="str">
            <v>10.1002/(ISSN)1520-636X</v>
          </cell>
          <cell r="G289" t="str">
            <v>https://onlinelibrary.wiley.com/journal/1520636X</v>
          </cell>
          <cell r="H289" t="str">
            <v>Chemistry</v>
          </cell>
          <cell r="I289" t="str">
            <v>Organic Chemistry</v>
          </cell>
          <cell r="J289" t="str">
            <v>Online</v>
          </cell>
          <cell r="K289" t="str">
            <v>E-only title</v>
          </cell>
          <cell r="L289" t="str">
            <v>Yes</v>
          </cell>
          <cell r="M289" t="str">
            <v>Yes</v>
          </cell>
          <cell r="N289" t="str">
            <v>Full Collection</v>
          </cell>
          <cell r="O289" t="str">
            <v>STM Collection</v>
          </cell>
          <cell r="P289" t="str">
            <v/>
          </cell>
          <cell r="Q289" t="str">
            <v/>
          </cell>
          <cell r="R289" t="str">
            <v/>
          </cell>
          <cell r="S289" t="str">
            <v>R4L Collection</v>
          </cell>
          <cell r="T289" t="str">
            <v>1996</v>
          </cell>
          <cell r="U289" t="str">
            <v>8</v>
          </cell>
          <cell r="V289" t="str">
            <v>34</v>
          </cell>
          <cell r="W289" t="str">
            <v>12</v>
          </cell>
        </row>
        <row r="290">
          <cell r="A290" t="str">
            <v>CISO</v>
          </cell>
          <cell r="B290" t="str">
            <v>0893-0465</v>
          </cell>
          <cell r="C290" t="str">
            <v>1548-744X</v>
          </cell>
          <cell r="D290" t="str">
            <v>CITY &amp; SOCIETY</v>
          </cell>
          <cell r="E290" t="str">
            <v/>
          </cell>
          <cell r="F290" t="str">
            <v>10.1111/(ISSN)1548-744X</v>
          </cell>
          <cell r="G290" t="str">
            <v>https://anthrosource.onlinelibrary.wiley.com/journal/1548744X</v>
          </cell>
          <cell r="H290" t="str">
            <v>Social &amp; Behavioral Sciences</v>
          </cell>
          <cell r="I290" t="str">
            <v>General &amp; Introductory Anthropology</v>
          </cell>
          <cell r="J290" t="str">
            <v>Print &amp; Online</v>
          </cell>
        </row>
        <row r="290">
          <cell r="M290" t="str">
            <v>Yes</v>
          </cell>
          <cell r="N290" t="str">
            <v>Full Collection</v>
          </cell>
          <cell r="O290" t="str">
            <v/>
          </cell>
          <cell r="P290" t="str">
            <v>SSH Collection</v>
          </cell>
          <cell r="Q290" t="str">
            <v/>
          </cell>
          <cell r="R290" t="str">
            <v/>
          </cell>
          <cell r="S290" t="str">
            <v>R4L Collection</v>
          </cell>
          <cell r="T290" t="str">
            <v>1997</v>
          </cell>
          <cell r="U290" t="str">
            <v>9</v>
          </cell>
          <cell r="V290" t="str">
            <v>34</v>
          </cell>
          <cell r="W290" t="str">
            <v>3</v>
          </cell>
        </row>
        <row r="291">
          <cell r="A291" t="str">
            <v>E403</v>
          </cell>
          <cell r="B291" t="str">
            <v/>
          </cell>
          <cell r="C291" t="str">
            <v>2625-073X</v>
          </cell>
          <cell r="D291" t="str">
            <v>CIVIL ENGINEERING DESIGN</v>
          </cell>
          <cell r="E291" t="str">
            <v/>
          </cell>
          <cell r="F291" t="str">
            <v>10.1002/(ISSN)2625-073X</v>
          </cell>
          <cell r="G291" t="str">
            <v>https://onlinelibrary.wiley.com/journal/2625073X</v>
          </cell>
          <cell r="H291" t="str">
            <v>Physical Sciences &amp; Engineering</v>
          </cell>
          <cell r="I291" t="str">
            <v>General &amp; Introductory Civil Engineering &amp; Construction</v>
          </cell>
          <cell r="J291" t="str">
            <v>Online</v>
          </cell>
          <cell r="K291" t="str">
            <v>E-only title - Free to Read</v>
          </cell>
        </row>
        <row r="291">
          <cell r="M291" t="str">
            <v>Yes</v>
          </cell>
          <cell r="N291" t="str">
            <v/>
          </cell>
          <cell r="O291" t="str">
            <v/>
          </cell>
          <cell r="P291" t="str">
            <v/>
          </cell>
          <cell r="Q291" t="str">
            <v/>
          </cell>
          <cell r="R291" t="str">
            <v>Not in any Standard Collection</v>
          </cell>
        </row>
        <row r="291">
          <cell r="T291" t="str">
            <v>2019</v>
          </cell>
          <cell r="U291" t="str">
            <v>1</v>
          </cell>
          <cell r="V291" t="str">
            <v>4</v>
          </cell>
          <cell r="W291" t="str">
            <v>6</v>
          </cell>
        </row>
        <row r="292">
          <cell r="A292" t="str">
            <v>CLA</v>
          </cell>
          <cell r="B292" t="str">
            <v>0748-3007</v>
          </cell>
          <cell r="C292" t="str">
            <v>1096-0031</v>
          </cell>
          <cell r="D292" t="str">
            <v>CLADISTICS</v>
          </cell>
          <cell r="E292" t="str">
            <v/>
          </cell>
          <cell r="F292" t="str">
            <v>10.1111/(ISSN)1096-0031</v>
          </cell>
          <cell r="G292" t="str">
            <v>https://onlinelibrary.wiley.com/journal/10960031</v>
          </cell>
          <cell r="H292" t="str">
            <v>Life Sciences</v>
          </cell>
          <cell r="I292" t="str">
            <v>Evolutionary Biology</v>
          </cell>
          <cell r="J292" t="str">
            <v>Print &amp; Online</v>
          </cell>
        </row>
        <row r="292">
          <cell r="M292" t="str">
            <v>Yes</v>
          </cell>
          <cell r="N292" t="str">
            <v>Full Collection</v>
          </cell>
          <cell r="O292" t="str">
            <v>STM Collection</v>
          </cell>
          <cell r="P292" t="str">
            <v/>
          </cell>
          <cell r="Q292" t="str">
            <v/>
          </cell>
          <cell r="R292" t="str">
            <v/>
          </cell>
          <cell r="S292" t="str">
            <v>R4L Collection</v>
          </cell>
          <cell r="T292" t="str">
            <v>1997</v>
          </cell>
          <cell r="U292" t="str">
            <v>13</v>
          </cell>
          <cell r="V292" t="str">
            <v>38</v>
          </cell>
          <cell r="W292" t="str">
            <v>6</v>
          </cell>
        </row>
        <row r="293">
          <cell r="A293">
            <v>2047</v>
          </cell>
          <cell r="B293" t="str">
            <v>1863-0650</v>
          </cell>
          <cell r="C293" t="str">
            <v>1863-0669</v>
          </cell>
          <cell r="D293" t="str">
            <v>CLEAN - SOIL, AIR, WATER</v>
          </cell>
          <cell r="E293" t="str">
            <v/>
          </cell>
          <cell r="F293" t="str">
            <v>10.1002/(ISSN)1863-0669</v>
          </cell>
          <cell r="G293" t="str">
            <v>https://onlinelibrary.wiley.com/journal/18630669</v>
          </cell>
          <cell r="H293" t="str">
            <v>Earth, Space &amp; Environmental Sciences</v>
          </cell>
          <cell r="I293" t="str">
            <v>Environmental Chemistry</v>
          </cell>
          <cell r="J293" t="str">
            <v>Online</v>
          </cell>
          <cell r="K293" t="str">
            <v>E-only title</v>
          </cell>
          <cell r="L293" t="str">
            <v>Yes</v>
          </cell>
          <cell r="M293" t="str">
            <v>Yes</v>
          </cell>
          <cell r="N293" t="str">
            <v>Full Collection</v>
          </cell>
          <cell r="O293" t="str">
            <v>STM Collection</v>
          </cell>
          <cell r="P293" t="str">
            <v/>
          </cell>
          <cell r="Q293" t="str">
            <v/>
          </cell>
          <cell r="R293" t="str">
            <v/>
          </cell>
          <cell r="S293" t="str">
            <v>R4L Collection</v>
          </cell>
          <cell r="T293" t="str">
            <v>1998</v>
          </cell>
          <cell r="U293" t="str">
            <v>26</v>
          </cell>
          <cell r="V293" t="str">
            <v>50</v>
          </cell>
          <cell r="W293" t="str">
            <v>12</v>
          </cell>
        </row>
        <row r="294">
          <cell r="A294" t="str">
            <v>GAS</v>
          </cell>
          <cell r="B294" t="str">
            <v>2692-3831</v>
          </cell>
          <cell r="C294" t="str">
            <v>2692-3823</v>
          </cell>
          <cell r="D294" t="str">
            <v>CLIMATE AND ENERGY</v>
          </cell>
          <cell r="E294" t="str">
            <v/>
          </cell>
          <cell r="F294" t="str">
            <v>10.1002/(ISSN)2692-3823</v>
          </cell>
          <cell r="G294" t="str">
            <v>https://onlinelibrary.wiley.com/journal/26923823</v>
          </cell>
          <cell r="H294" t="str">
            <v>Business, Economics, Finance &amp; Accounting</v>
          </cell>
          <cell r="I294" t="str">
            <v>Oil &amp; Energy Economics</v>
          </cell>
          <cell r="J294" t="str">
            <v>Print &amp; Online</v>
          </cell>
        </row>
        <row r="294">
          <cell r="M294" t="str">
            <v>Yes</v>
          </cell>
          <cell r="N294" t="str">
            <v>Full Collection</v>
          </cell>
          <cell r="O294" t="str">
            <v/>
          </cell>
          <cell r="P294" t="str">
            <v>SSH Collection</v>
          </cell>
          <cell r="Q294" t="str">
            <v/>
          </cell>
          <cell r="R294" t="str">
            <v/>
          </cell>
          <cell r="S294" t="str">
            <v>R4L Collection</v>
          </cell>
          <cell r="T294" t="str">
            <v>2001</v>
          </cell>
          <cell r="U294" t="str">
            <v>18</v>
          </cell>
          <cell r="V294" t="str">
            <v>38</v>
          </cell>
          <cell r="W294" t="str">
            <v>12</v>
          </cell>
        </row>
        <row r="295">
          <cell r="A295" t="str">
            <v>CEA</v>
          </cell>
          <cell r="B295" t="str">
            <v>0954-7894</v>
          </cell>
          <cell r="C295" t="str">
            <v>1365-2222</v>
          </cell>
          <cell r="D295" t="str">
            <v>CLINICAL &amp; EXPERIMENTAL ALLERGY</v>
          </cell>
          <cell r="E295" t="str">
            <v/>
          </cell>
          <cell r="F295" t="str">
            <v>10.1111/(ISSN)1365-2222</v>
          </cell>
          <cell r="G295" t="str">
            <v>https://onlinelibrary.wiley.com/journal/13652222</v>
          </cell>
          <cell r="H295" t="str">
            <v>Medicine</v>
          </cell>
          <cell r="I295" t="str">
            <v>Allergy &amp; Clinical Immunology</v>
          </cell>
          <cell r="J295" t="str">
            <v>Online</v>
          </cell>
          <cell r="K295" t="str">
            <v>E-only title</v>
          </cell>
          <cell r="L295" t="str">
            <v>Yes</v>
          </cell>
          <cell r="M295" t="str">
            <v>Yes</v>
          </cell>
          <cell r="N295" t="str">
            <v>Full Collection</v>
          </cell>
          <cell r="O295" t="str">
            <v>STM Collection</v>
          </cell>
          <cell r="P295" t="str">
            <v/>
          </cell>
          <cell r="Q295" t="str">
            <v>Medicine &amp; Nursing Collection</v>
          </cell>
          <cell r="R295" t="str">
            <v/>
          </cell>
          <cell r="S295" t="str">
            <v>R4L Collection</v>
          </cell>
          <cell r="T295" t="str">
            <v>1997</v>
          </cell>
          <cell r="U295" t="str">
            <v>27</v>
          </cell>
          <cell r="V295" t="str">
            <v>52</v>
          </cell>
          <cell r="W295" t="str">
            <v>12</v>
          </cell>
        </row>
        <row r="296">
          <cell r="A296" t="str">
            <v>CED</v>
          </cell>
          <cell r="B296" t="str">
            <v>0307-6938</v>
          </cell>
          <cell r="C296" t="str">
            <v>1365-2230</v>
          </cell>
          <cell r="D296" t="str">
            <v>CLINICAL &amp; EXPERIMENTAL DERMATOLOGY</v>
          </cell>
          <cell r="E296" t="str">
            <v/>
          </cell>
          <cell r="F296" t="str">
            <v>10.1111/(ISSN)1365-2230</v>
          </cell>
          <cell r="G296" t="str">
            <v>https://onlinelibrary.wiley.com/journal/13652230</v>
          </cell>
          <cell r="H296" t="str">
            <v>Medicine</v>
          </cell>
          <cell r="I296" t="str">
            <v>Dermatology</v>
          </cell>
          <cell r="J296" t="str">
            <v>Online</v>
          </cell>
          <cell r="K296" t="str">
            <v>E-only title</v>
          </cell>
          <cell r="L296" t="str">
            <v>Yes</v>
          </cell>
          <cell r="M296" t="str">
            <v>Yes</v>
          </cell>
          <cell r="N296" t="str">
            <v>Full Collection</v>
          </cell>
          <cell r="O296" t="str">
            <v>STM Collection</v>
          </cell>
          <cell r="P296" t="str">
            <v/>
          </cell>
          <cell r="Q296" t="str">
            <v>Medicine &amp; Nursing Collection</v>
          </cell>
          <cell r="R296" t="str">
            <v/>
          </cell>
          <cell r="S296" t="str">
            <v>R4L Collection</v>
          </cell>
          <cell r="T296" t="str">
            <v>1997</v>
          </cell>
          <cell r="U296" t="str">
            <v>22</v>
          </cell>
          <cell r="V296" t="str">
            <v>47</v>
          </cell>
          <cell r="W296" t="str">
            <v>12</v>
          </cell>
        </row>
        <row r="297">
          <cell r="A297" t="str">
            <v>CEO</v>
          </cell>
          <cell r="B297" t="str">
            <v>1442-6404</v>
          </cell>
          <cell r="C297" t="str">
            <v>1442-9071</v>
          </cell>
          <cell r="D297" t="str">
            <v>CLINICAL &amp; EXPERIMENTAL OPHTHALMOLOGY</v>
          </cell>
          <cell r="E297" t="str">
            <v/>
          </cell>
          <cell r="F297" t="str">
            <v>10.1111/(ISSN)1442-9071</v>
          </cell>
          <cell r="G297" t="str">
            <v>https://onlinelibrary.wiley.com/journal/14429071</v>
          </cell>
          <cell r="H297" t="str">
            <v>Medicine</v>
          </cell>
          <cell r="I297" t="str">
            <v>Ophthalmology &amp; Optometry</v>
          </cell>
          <cell r="J297" t="str">
            <v>Print &amp; Online</v>
          </cell>
        </row>
        <row r="297">
          <cell r="M297" t="str">
            <v>Yes</v>
          </cell>
          <cell r="N297" t="str">
            <v>Full Collection</v>
          </cell>
          <cell r="O297" t="str">
            <v>STM Collection</v>
          </cell>
          <cell r="P297" t="str">
            <v/>
          </cell>
          <cell r="Q297" t="str">
            <v>Medicine &amp; Nursing Collection</v>
          </cell>
          <cell r="R297" t="str">
            <v/>
          </cell>
          <cell r="S297" t="str">
            <v>R4L Collection</v>
          </cell>
          <cell r="T297" t="str">
            <v>1997</v>
          </cell>
          <cell r="U297" t="str">
            <v>25</v>
          </cell>
          <cell r="V297" t="str">
            <v>50</v>
          </cell>
          <cell r="W297" t="str">
            <v>9</v>
          </cell>
        </row>
        <row r="298">
          <cell r="A298" t="str">
            <v>CAP</v>
          </cell>
          <cell r="B298" t="str">
            <v>2573-8046</v>
          </cell>
          <cell r="C298" t="str">
            <v>2163-0097</v>
          </cell>
          <cell r="D298" t="str">
            <v>CLINICAL ADVANCES IN PERIODONTICS</v>
          </cell>
          <cell r="E298" t="str">
            <v/>
          </cell>
          <cell r="F298" t="str">
            <v>10.1002/(ISSN)2163-0097</v>
          </cell>
          <cell r="G298" t="str">
            <v>https://onlinelibrary.wiley.com/journal/21630097</v>
          </cell>
          <cell r="H298" t="str">
            <v>Nursing, Dentistry &amp; Healthcare</v>
          </cell>
          <cell r="I298" t="str">
            <v>General Dentistry</v>
          </cell>
          <cell r="J298" t="str">
            <v>Print &amp; Online</v>
          </cell>
          <cell r="K298" t="str">
            <v>Free title on a bundle</v>
          </cell>
        </row>
        <row r="298">
          <cell r="M298" t="str">
            <v>Yes</v>
          </cell>
          <cell r="N298" t="str">
            <v>Full Collection</v>
          </cell>
          <cell r="O298" t="str">
            <v>STM Collection</v>
          </cell>
          <cell r="P298" t="str">
            <v/>
          </cell>
          <cell r="Q298" t="str">
            <v>Medicine &amp; Nursing Collection</v>
          </cell>
        </row>
        <row r="298">
          <cell r="S298" t="str">
            <v>R4L Collection</v>
          </cell>
          <cell r="T298" t="str">
            <v>2011</v>
          </cell>
          <cell r="U298" t="str">
            <v>1</v>
          </cell>
          <cell r="V298" t="str">
            <v>12</v>
          </cell>
          <cell r="W298" t="str">
            <v>4</v>
          </cell>
        </row>
        <row r="299">
          <cell r="A299" t="str">
            <v>CA</v>
          </cell>
          <cell r="B299" t="str">
            <v>0897-3806</v>
          </cell>
          <cell r="C299" t="str">
            <v>1098-2353</v>
          </cell>
          <cell r="D299" t="str">
            <v>CLINICAL ANATOMY</v>
          </cell>
          <cell r="E299" t="str">
            <v/>
          </cell>
          <cell r="F299" t="str">
            <v>10.1002/(ISSN)1098-2353</v>
          </cell>
          <cell r="G299" t="str">
            <v>https://onlinelibrary.wiley.com/journal/10982353</v>
          </cell>
          <cell r="H299" t="str">
            <v>Life Sciences</v>
          </cell>
          <cell r="I299" t="str">
            <v>Anatomy &amp; Physiology</v>
          </cell>
          <cell r="J299" t="str">
            <v>Print &amp; Online</v>
          </cell>
        </row>
        <row r="299">
          <cell r="M299" t="str">
            <v>Yes</v>
          </cell>
          <cell r="N299" t="str">
            <v>Full Collection</v>
          </cell>
          <cell r="O299" t="str">
            <v>STM Collection</v>
          </cell>
          <cell r="P299" t="str">
            <v/>
          </cell>
          <cell r="Q299" t="str">
            <v/>
          </cell>
          <cell r="R299" t="str">
            <v/>
          </cell>
          <cell r="S299" t="str">
            <v>R4L Collection</v>
          </cell>
          <cell r="T299" t="str">
            <v>1996</v>
          </cell>
          <cell r="U299" t="str">
            <v>9</v>
          </cell>
          <cell r="V299" t="str">
            <v>35</v>
          </cell>
          <cell r="W299" t="str">
            <v>8</v>
          </cell>
        </row>
        <row r="300">
          <cell r="A300" t="str">
            <v>CEN3</v>
          </cell>
          <cell r="B300" t="str">
            <v/>
          </cell>
          <cell r="C300" t="str">
            <v>1759-1961</v>
          </cell>
          <cell r="D300" t="str">
            <v>CLINICAL AND EXPERIMENTAL NEUROIMMUNOLOGY</v>
          </cell>
          <cell r="E300" t="str">
            <v>FTE-Small</v>
          </cell>
          <cell r="F300" t="str">
            <v>10.1111/(ISSN)1759-1961</v>
          </cell>
          <cell r="G300" t="str">
            <v>https://onlinelibrary.wiley.com/journal/17591961</v>
          </cell>
          <cell r="H300" t="str">
            <v>Medicine</v>
          </cell>
          <cell r="I300" t="str">
            <v>Neurology</v>
          </cell>
          <cell r="J300" t="str">
            <v>Online</v>
          </cell>
          <cell r="K300" t="str">
            <v>E-only title</v>
          </cell>
        </row>
        <row r="300">
          <cell r="M300" t="str">
            <v>Yes</v>
          </cell>
          <cell r="N300" t="str">
            <v>Full Collection</v>
          </cell>
          <cell r="O300" t="str">
            <v>STM Collection</v>
          </cell>
          <cell r="P300" t="str">
            <v/>
          </cell>
          <cell r="Q300" t="str">
            <v>Medicine &amp; Nursing Collection</v>
          </cell>
          <cell r="R300" t="str">
            <v/>
          </cell>
          <cell r="S300" t="str">
            <v>R4L Collection</v>
          </cell>
          <cell r="T300" t="str">
            <v>2010</v>
          </cell>
          <cell r="U300" t="str">
            <v>1</v>
          </cell>
          <cell r="V300" t="str">
            <v>13</v>
          </cell>
          <cell r="W300" t="str">
            <v>4</v>
          </cell>
        </row>
        <row r="301">
          <cell r="A301" t="str">
            <v>CEP</v>
          </cell>
          <cell r="B301" t="str">
            <v>0305-1870</v>
          </cell>
          <cell r="C301" t="str">
            <v>1440-1681</v>
          </cell>
          <cell r="D301" t="str">
            <v>CLINICAL AND EXPERIMENTAL PHARMACOLOGY AND PHYSIOLOGY</v>
          </cell>
          <cell r="E301" t="str">
            <v/>
          </cell>
          <cell r="F301" t="str">
            <v>10.1111/(ISSN)1440-1681</v>
          </cell>
          <cell r="G301" t="str">
            <v>https://onlinelibrary.wiley.com/journal/14401681</v>
          </cell>
          <cell r="H301" t="str">
            <v>Medicine</v>
          </cell>
          <cell r="I301" t="str">
            <v>Pharmacology &amp; Pharmaceutical Medicine</v>
          </cell>
          <cell r="J301" t="str">
            <v>Online</v>
          </cell>
          <cell r="K301" t="str">
            <v>E-only title</v>
          </cell>
          <cell r="L301" t="str">
            <v>Yes</v>
          </cell>
          <cell r="M301" t="str">
            <v>Yes</v>
          </cell>
          <cell r="N301" t="str">
            <v>Full Collection</v>
          </cell>
          <cell r="O301" t="str">
            <v>STM Collection</v>
          </cell>
          <cell r="P301" t="str">
            <v/>
          </cell>
          <cell r="Q301" t="str">
            <v>Medicine &amp; Nursing Collection</v>
          </cell>
          <cell r="R301" t="str">
            <v/>
          </cell>
          <cell r="S301" t="str">
            <v>R4L Collection</v>
          </cell>
          <cell r="T301" t="str">
            <v>1997</v>
          </cell>
          <cell r="U301" t="str">
            <v>24</v>
          </cell>
          <cell r="V301" t="str">
            <v>49</v>
          </cell>
          <cell r="W301" t="str">
            <v>12</v>
          </cell>
        </row>
        <row r="302">
          <cell r="A302" t="str">
            <v>CEN</v>
          </cell>
          <cell r="B302" t="str">
            <v>0300-0664</v>
          </cell>
          <cell r="C302" t="str">
            <v>1365-2265</v>
          </cell>
          <cell r="D302" t="str">
            <v>CLINICAL ENDOCRINOLOGY</v>
          </cell>
          <cell r="E302" t="str">
            <v/>
          </cell>
          <cell r="F302" t="str">
            <v>10.1111/(ISSN)1365-2265</v>
          </cell>
          <cell r="G302" t="str">
            <v>https://onlinelibrary.wiley.com/journal/13652265</v>
          </cell>
          <cell r="H302" t="str">
            <v>Medicine</v>
          </cell>
          <cell r="I302" t="str">
            <v>Endocrinology</v>
          </cell>
          <cell r="J302" t="str">
            <v>Print &amp; Online</v>
          </cell>
        </row>
        <row r="302">
          <cell r="M302" t="str">
            <v>Yes</v>
          </cell>
          <cell r="N302" t="str">
            <v>Full Collection</v>
          </cell>
          <cell r="O302" t="str">
            <v>STM Collection</v>
          </cell>
          <cell r="P302" t="str">
            <v/>
          </cell>
          <cell r="Q302" t="str">
            <v>Medicine &amp; Nursing Collection</v>
          </cell>
          <cell r="R302" t="str">
            <v/>
          </cell>
          <cell r="S302" t="str">
            <v>R4L Collection</v>
          </cell>
          <cell r="T302" t="str">
            <v>1997</v>
          </cell>
          <cell r="U302" t="str">
            <v>46</v>
          </cell>
          <cell r="V302" t="str">
            <v>96-97</v>
          </cell>
          <cell r="W302" t="str">
            <v>12</v>
          </cell>
        </row>
        <row r="303">
          <cell r="A303" t="str">
            <v>CGE</v>
          </cell>
          <cell r="B303" t="str">
            <v>0009-9163</v>
          </cell>
          <cell r="C303" t="str">
            <v>1399-0004</v>
          </cell>
          <cell r="D303" t="str">
            <v>CLINICAL GENETICS</v>
          </cell>
          <cell r="E303" t="str">
            <v/>
          </cell>
          <cell r="F303" t="str">
            <v>10.1111/(ISSN)1399-0004</v>
          </cell>
          <cell r="G303" t="str">
            <v>https://onlinelibrary.wiley.com/journal/13990004</v>
          </cell>
          <cell r="H303" t="str">
            <v>Life Sciences</v>
          </cell>
          <cell r="I303" t="str">
            <v>Medical Genetics</v>
          </cell>
          <cell r="J303" t="str">
            <v>Print &amp; Online</v>
          </cell>
        </row>
        <row r="303">
          <cell r="M303" t="str">
            <v>Yes</v>
          </cell>
          <cell r="N303" t="str">
            <v>Full Collection</v>
          </cell>
          <cell r="O303" t="str">
            <v>STM Collection</v>
          </cell>
          <cell r="P303" t="str">
            <v/>
          </cell>
          <cell r="Q303" t="str">
            <v>Medicine &amp; Nursing Collection</v>
          </cell>
          <cell r="R303" t="str">
            <v/>
          </cell>
          <cell r="S303" t="str">
            <v>R4L Collection</v>
          </cell>
          <cell r="T303" t="str">
            <v>1997</v>
          </cell>
          <cell r="U303" t="str">
            <v>51</v>
          </cell>
          <cell r="V303" t="str">
            <v>101-102</v>
          </cell>
          <cell r="W303" t="str">
            <v>12</v>
          </cell>
        </row>
        <row r="304">
          <cell r="A304" t="str">
            <v>CID</v>
          </cell>
          <cell r="B304" t="str">
            <v>1523-0899</v>
          </cell>
          <cell r="C304" t="str">
            <v>1708-8208</v>
          </cell>
          <cell r="D304" t="str">
            <v>CLINICAL IMPLANT DENTISTRY AND RELATED RESEARCH</v>
          </cell>
          <cell r="E304" t="str">
            <v/>
          </cell>
          <cell r="F304" t="str">
            <v>10.1111/(ISSN)1708-8208</v>
          </cell>
          <cell r="G304" t="str">
            <v>https://onlinelibrary.wiley.com/journal/17088208</v>
          </cell>
          <cell r="H304" t="str">
            <v>Nursing, Dentistry &amp; Healthcare</v>
          </cell>
          <cell r="I304" t="str">
            <v>Implant Dentistry</v>
          </cell>
          <cell r="J304" t="str">
            <v>Online</v>
          </cell>
          <cell r="K304" t="str">
            <v>E-only title</v>
          </cell>
          <cell r="L304" t="str">
            <v>Yes</v>
          </cell>
          <cell r="M304" t="str">
            <v>Yes</v>
          </cell>
          <cell r="N304" t="str">
            <v>Full Collection</v>
          </cell>
          <cell r="O304" t="str">
            <v>STM Collection</v>
          </cell>
          <cell r="P304" t="str">
            <v/>
          </cell>
          <cell r="Q304" t="str">
            <v>Medicine &amp; Nursing Collection</v>
          </cell>
          <cell r="R304" t="str">
            <v/>
          </cell>
          <cell r="S304" t="str">
            <v>R4L Collection</v>
          </cell>
          <cell r="T304" t="str">
            <v>1999</v>
          </cell>
          <cell r="U304" t="str">
            <v>1</v>
          </cell>
          <cell r="V304" t="str">
            <v>24</v>
          </cell>
          <cell r="W304" t="str">
            <v>6</v>
          </cell>
        </row>
        <row r="305">
          <cell r="A305" t="str">
            <v>COB</v>
          </cell>
          <cell r="B305" t="str">
            <v>1758-8103</v>
          </cell>
          <cell r="C305" t="str">
            <v>1758-8111</v>
          </cell>
          <cell r="D305" t="str">
            <v>CLINICAL OBESITY</v>
          </cell>
          <cell r="E305" t="str">
            <v>FTE-Small</v>
          </cell>
          <cell r="F305" t="str">
            <v>10.1111/(ISSN)1758-8111</v>
          </cell>
          <cell r="G305" t="str">
            <v>https://onlinelibrary.wiley.com/journal/17588111</v>
          </cell>
          <cell r="H305" t="str">
            <v>Medicine</v>
          </cell>
          <cell r="I305" t="str">
            <v>Obesity</v>
          </cell>
          <cell r="J305" t="str">
            <v>Online</v>
          </cell>
          <cell r="K305" t="str">
            <v>E-only title</v>
          </cell>
          <cell r="L305" t="str">
            <v>Yes</v>
          </cell>
          <cell r="M305" t="str">
            <v>Yes</v>
          </cell>
          <cell r="N305" t="str">
            <v>Full Collection</v>
          </cell>
          <cell r="O305" t="str">
            <v>STM Collection</v>
          </cell>
          <cell r="P305" t="str">
            <v/>
          </cell>
          <cell r="Q305" t="str">
            <v>Medicine &amp; Nursing Collection</v>
          </cell>
        </row>
        <row r="305">
          <cell r="S305" t="str">
            <v>R4L Collection</v>
          </cell>
          <cell r="T305" t="str">
            <v>2011</v>
          </cell>
          <cell r="U305" t="str">
            <v>1</v>
          </cell>
          <cell r="V305" t="str">
            <v>12</v>
          </cell>
          <cell r="W305" t="str">
            <v>6</v>
          </cell>
        </row>
        <row r="306">
          <cell r="A306" t="str">
            <v>CLR</v>
          </cell>
          <cell r="B306" t="str">
            <v>0905-7161</v>
          </cell>
          <cell r="C306" t="str">
            <v>1600-0501</v>
          </cell>
          <cell r="D306" t="str">
            <v>CLINICAL ORAL IMPLANTS RESEARCH</v>
          </cell>
          <cell r="E306" t="str">
            <v/>
          </cell>
          <cell r="F306" t="str">
            <v>10.1111/(ISSN)1600-0501</v>
          </cell>
          <cell r="G306" t="str">
            <v>https://onlinelibrary.wiley.com/journal/16000501</v>
          </cell>
          <cell r="H306" t="str">
            <v>Nursing, Dentistry &amp; Healthcare</v>
          </cell>
          <cell r="I306" t="str">
            <v>Implant Dentistry</v>
          </cell>
          <cell r="J306" t="str">
            <v>Print &amp; Online</v>
          </cell>
        </row>
        <row r="306">
          <cell r="M306" t="str">
            <v>Yes</v>
          </cell>
          <cell r="N306" t="str">
            <v>Full Collection</v>
          </cell>
          <cell r="O306" t="str">
            <v>STM Collection</v>
          </cell>
          <cell r="P306" t="str">
            <v/>
          </cell>
          <cell r="Q306" t="str">
            <v>Medicine &amp; Nursing Collection</v>
          </cell>
          <cell r="R306" t="str">
            <v/>
          </cell>
          <cell r="S306" t="str">
            <v>R4L Collection</v>
          </cell>
          <cell r="T306" t="str">
            <v>1997</v>
          </cell>
          <cell r="U306" t="str">
            <v>8</v>
          </cell>
          <cell r="V306" t="str">
            <v>33</v>
          </cell>
          <cell r="W306" t="str">
            <v>12</v>
          </cell>
        </row>
        <row r="307">
          <cell r="A307" t="str">
            <v>COA</v>
          </cell>
          <cell r="B307" t="str">
            <v>1749-4478</v>
          </cell>
          <cell r="C307" t="str">
            <v>1749-4486</v>
          </cell>
          <cell r="D307" t="str">
            <v>CLINICAL OTOLARYNGOLOGY</v>
          </cell>
          <cell r="E307" t="str">
            <v/>
          </cell>
          <cell r="F307" t="str">
            <v>10.1111/(ISSN)1749-4486</v>
          </cell>
          <cell r="G307" t="str">
            <v>https://onlinelibrary.wiley.com/journal/17494486</v>
          </cell>
          <cell r="H307" t="str">
            <v>Medicine</v>
          </cell>
          <cell r="I307" t="str">
            <v>Otolaryngology (Ear, Nose &amp; Throat)</v>
          </cell>
          <cell r="J307" t="str">
            <v>Print &amp; Online</v>
          </cell>
        </row>
        <row r="307">
          <cell r="L307" t="str">
            <v>Yes</v>
          </cell>
          <cell r="M307" t="str">
            <v>Yes</v>
          </cell>
          <cell r="N307" t="str">
            <v>Full Collection</v>
          </cell>
          <cell r="O307" t="str">
            <v>STM Collection</v>
          </cell>
          <cell r="P307" t="str">
            <v/>
          </cell>
          <cell r="Q307" t="str">
            <v>Medicine &amp; Nursing Collection</v>
          </cell>
          <cell r="R307" t="str">
            <v/>
          </cell>
          <cell r="S307" t="str">
            <v>R4L Collection</v>
          </cell>
          <cell r="T307" t="str">
            <v>1997</v>
          </cell>
          <cell r="U307" t="str">
            <v>22</v>
          </cell>
          <cell r="V307" t="str">
            <v>47</v>
          </cell>
          <cell r="W307" t="str">
            <v>6</v>
          </cell>
        </row>
        <row r="308">
          <cell r="A308" t="str">
            <v>CPT</v>
          </cell>
          <cell r="B308" t="str">
            <v>0009-9236</v>
          </cell>
          <cell r="C308" t="str">
            <v>1532-6535</v>
          </cell>
          <cell r="D308" t="str">
            <v>CLINICAL PHARMACOLOGY &amp; THERAPEUTICS</v>
          </cell>
          <cell r="E308" t="str">
            <v/>
          </cell>
          <cell r="F308" t="str">
            <v>10.1002/(ISSN)1532-6535</v>
          </cell>
          <cell r="G308" t="str">
            <v>https://ascpt.onlinelibrary.wiley.com/journal/15326535</v>
          </cell>
          <cell r="H308" t="str">
            <v>Medicine</v>
          </cell>
          <cell r="I308" t="str">
            <v>Clinical Pharmacology &amp; Therapeutics</v>
          </cell>
          <cell r="J308" t="str">
            <v>Print &amp; Online</v>
          </cell>
        </row>
        <row r="308">
          <cell r="M308" t="str">
            <v>Yes</v>
          </cell>
          <cell r="N308" t="str">
            <v/>
          </cell>
          <cell r="O308" t="str">
            <v/>
          </cell>
          <cell r="P308" t="str">
            <v/>
          </cell>
          <cell r="Q308" t="str">
            <v/>
          </cell>
          <cell r="R308" t="str">
            <v>Not in any Standard Collection</v>
          </cell>
          <cell r="S308" t="str">
            <v>R4L Collection</v>
          </cell>
          <cell r="T308" t="str">
            <v>1997</v>
          </cell>
          <cell r="U308" t="str">
            <v>61</v>
          </cell>
          <cell r="V308" t="str">
            <v>111-112</v>
          </cell>
          <cell r="W308" t="str">
            <v>12</v>
          </cell>
        </row>
        <row r="309">
          <cell r="A309" t="str">
            <v>CPD3</v>
          </cell>
          <cell r="B309" t="str">
            <v/>
          </cell>
          <cell r="C309" t="str">
            <v>2160-7648</v>
          </cell>
          <cell r="D309" t="str">
            <v>CLINICAL PHARMACOLOGY IN DRUG DEVELOPMENT(ELECTRONIC)</v>
          </cell>
          <cell r="E309" t="str">
            <v/>
          </cell>
          <cell r="F309" t="str">
            <v>10.1002/(ISSN)2160-7648</v>
          </cell>
          <cell r="G309" t="str">
            <v>https://onlinelibrary.wiley.com/journal/21607648</v>
          </cell>
          <cell r="H309" t="str">
            <v>Medicine</v>
          </cell>
          <cell r="I309" t="str">
            <v>Clinical Pharmacology &amp; Therapeutics</v>
          </cell>
          <cell r="J309" t="str">
            <v>Online</v>
          </cell>
          <cell r="K309" t="str">
            <v>E-only title. Free title on a bundle.</v>
          </cell>
        </row>
        <row r="309">
          <cell r="M309" t="str">
            <v>Yes</v>
          </cell>
          <cell r="N309" t="str">
            <v>Full Collection</v>
          </cell>
          <cell r="O309" t="str">
            <v>STM Collection</v>
          </cell>
          <cell r="P309" t="str">
            <v/>
          </cell>
          <cell r="Q309" t="str">
            <v>Medicine &amp; Nursing Collection</v>
          </cell>
        </row>
        <row r="309">
          <cell r="S309" t="str">
            <v>R4L Collection</v>
          </cell>
          <cell r="T309" t="str">
            <v>2012</v>
          </cell>
          <cell r="U309" t="str">
            <v>1</v>
          </cell>
          <cell r="V309" t="str">
            <v>11</v>
          </cell>
          <cell r="W309" t="str">
            <v>12</v>
          </cell>
        </row>
        <row r="310">
          <cell r="A310" t="str">
            <v>CPF</v>
          </cell>
          <cell r="B310" t="str">
            <v>1475-0961</v>
          </cell>
          <cell r="C310" t="str">
            <v>1475-097X</v>
          </cell>
          <cell r="D310" t="str">
            <v>CLINICAL PHYSIOLOGY AND FUNCTIONAL IMAGING</v>
          </cell>
          <cell r="E310" t="str">
            <v/>
          </cell>
          <cell r="F310" t="str">
            <v>10.1111/(ISSN)1475-097X</v>
          </cell>
          <cell r="G310" t="str">
            <v>https://onlinelibrary.wiley.com/journal/1475097X</v>
          </cell>
          <cell r="H310" t="str">
            <v>Medicine</v>
          </cell>
          <cell r="I310" t="str">
            <v>Physiology</v>
          </cell>
          <cell r="J310" t="str">
            <v>Online</v>
          </cell>
          <cell r="K310" t="str">
            <v>E-only title</v>
          </cell>
          <cell r="L310" t="str">
            <v>Yes</v>
          </cell>
          <cell r="M310" t="str">
            <v>Yes</v>
          </cell>
          <cell r="N310" t="str">
            <v>Full Collection</v>
          </cell>
          <cell r="O310" t="str">
            <v>STM Collection</v>
          </cell>
          <cell r="P310" t="str">
            <v/>
          </cell>
          <cell r="Q310" t="str">
            <v>Medicine &amp; Nursing Collection</v>
          </cell>
          <cell r="R310" t="str">
            <v/>
          </cell>
          <cell r="S310" t="str">
            <v>R4L Collection</v>
          </cell>
          <cell r="T310" t="str">
            <v>1997</v>
          </cell>
          <cell r="U310" t="str">
            <v>17</v>
          </cell>
          <cell r="V310" t="str">
            <v>42</v>
          </cell>
          <cell r="W310" t="str">
            <v>6</v>
          </cell>
        </row>
        <row r="311">
          <cell r="A311" t="str">
            <v>CPP</v>
          </cell>
          <cell r="B311" t="str">
            <v>1063-3995</v>
          </cell>
          <cell r="C311" t="str">
            <v>1099-0879</v>
          </cell>
          <cell r="D311" t="str">
            <v>CLINICAL PSYCHOLOGY AND PSYCHOTHERAPY(AN INTERNATIONAL JOURNAL OF THEORY &amp; PRACTICE)</v>
          </cell>
          <cell r="E311" t="str">
            <v/>
          </cell>
          <cell r="F311" t="str">
            <v>10.1002/(ISSN)1099-0879</v>
          </cell>
          <cell r="G311" t="str">
            <v>https://onlinelibrary.wiley.com/journal/10990879</v>
          </cell>
          <cell r="H311" t="str">
            <v>Psychology</v>
          </cell>
          <cell r="I311" t="str">
            <v>Clinical Psychology</v>
          </cell>
          <cell r="J311" t="str">
            <v>Online</v>
          </cell>
          <cell r="K311" t="str">
            <v>E-only title</v>
          </cell>
          <cell r="L311" t="str">
            <v>Yes</v>
          </cell>
          <cell r="M311" t="str">
            <v>Yes</v>
          </cell>
          <cell r="N311" t="str">
            <v>Full Collection</v>
          </cell>
          <cell r="O311" t="str">
            <v/>
          </cell>
          <cell r="P311" t="str">
            <v>SSH Collection</v>
          </cell>
          <cell r="Q311" t="str">
            <v>Medicine &amp; Nursing Collection</v>
          </cell>
          <cell r="R311" t="str">
            <v/>
          </cell>
          <cell r="S311" t="str">
            <v>R4L Collection</v>
          </cell>
          <cell r="T311" t="str">
            <v>1997</v>
          </cell>
          <cell r="U311" t="str">
            <v>1</v>
          </cell>
          <cell r="V311" t="str">
            <v>29</v>
          </cell>
          <cell r="W311" t="str">
            <v>6</v>
          </cell>
        </row>
        <row r="312">
          <cell r="A312" t="str">
            <v>TCT</v>
          </cell>
          <cell r="B312" t="str">
            <v>1743-4971</v>
          </cell>
          <cell r="C312" t="str">
            <v>1743-498X</v>
          </cell>
          <cell r="D312" t="str">
            <v>CLINICAL TEACHER, THE</v>
          </cell>
          <cell r="E312" t="str">
            <v/>
          </cell>
          <cell r="F312" t="str">
            <v>10.1111/(ISSN)1743-498X</v>
          </cell>
          <cell r="G312" t="str">
            <v>https://onlinelibrary.wiley.com/journal/1743498X</v>
          </cell>
          <cell r="H312" t="str">
            <v>Medicine</v>
          </cell>
          <cell r="I312" t="str">
            <v>Medical Professional Development</v>
          </cell>
          <cell r="J312" t="str">
            <v>Online</v>
          </cell>
          <cell r="K312" t="str">
            <v>E-only title</v>
          </cell>
          <cell r="L312" t="str">
            <v>Yes</v>
          </cell>
          <cell r="M312" t="str">
            <v>Yes</v>
          </cell>
          <cell r="N312" t="str">
            <v>Full Collection</v>
          </cell>
          <cell r="O312" t="str">
            <v>STM Collection</v>
          </cell>
          <cell r="P312" t="str">
            <v/>
          </cell>
          <cell r="Q312" t="str">
            <v>Medicine &amp; Nursing Collection</v>
          </cell>
          <cell r="R312" t="str">
            <v/>
          </cell>
          <cell r="S312" t="str">
            <v>R4L Collection</v>
          </cell>
          <cell r="T312" t="str">
            <v>2004</v>
          </cell>
          <cell r="U312" t="str">
            <v>1</v>
          </cell>
          <cell r="V312" t="str">
            <v>19</v>
          </cell>
          <cell r="W312" t="str">
            <v>6</v>
          </cell>
        </row>
        <row r="313">
          <cell r="A313" t="str">
            <v>CTR</v>
          </cell>
          <cell r="B313" t="str">
            <v>0902-0063</v>
          </cell>
          <cell r="C313" t="str">
            <v>1399-0012</v>
          </cell>
          <cell r="D313" t="str">
            <v>CLINICAL TRANSPLANTATION</v>
          </cell>
          <cell r="E313" t="str">
            <v/>
          </cell>
          <cell r="F313" t="str">
            <v>10.1111/(ISSN)1399-0012</v>
          </cell>
          <cell r="G313" t="str">
            <v>https://onlinelibrary.wiley.com/journal/13990012</v>
          </cell>
          <cell r="H313" t="str">
            <v>Medicine</v>
          </cell>
          <cell r="I313" t="str">
            <v>Transplantation</v>
          </cell>
          <cell r="J313" t="str">
            <v>Online</v>
          </cell>
          <cell r="K313" t="str">
            <v>E-only title</v>
          </cell>
        </row>
        <row r="313">
          <cell r="M313" t="str">
            <v>Yes</v>
          </cell>
          <cell r="N313" t="str">
            <v>Full Collection</v>
          </cell>
          <cell r="O313" t="str">
            <v>STM Collection</v>
          </cell>
          <cell r="P313" t="str">
            <v/>
          </cell>
          <cell r="Q313" t="str">
            <v>Medicine &amp; Nursing Collection</v>
          </cell>
          <cell r="R313" t="str">
            <v/>
          </cell>
          <cell r="S313" t="str">
            <v>R4L Collection</v>
          </cell>
          <cell r="T313" t="str">
            <v>1999</v>
          </cell>
          <cell r="U313" t="str">
            <v>13</v>
          </cell>
          <cell r="V313" t="str">
            <v>36</v>
          </cell>
          <cell r="W313" t="str">
            <v>12</v>
          </cell>
        </row>
        <row r="314">
          <cell r="A314" t="str">
            <v>COGS</v>
          </cell>
          <cell r="B314" t="str">
            <v>0364-0213</v>
          </cell>
          <cell r="C314" t="str">
            <v>1551-6709</v>
          </cell>
          <cell r="D314" t="str">
            <v>COGNITIVE SCIENCE - A MULTIDISCIPLINARY JOURNAL</v>
          </cell>
          <cell r="E314" t="str">
            <v/>
          </cell>
          <cell r="F314" t="str">
            <v>10.1111/(ISSN)1551-6709</v>
          </cell>
          <cell r="G314" t="str">
            <v>https://onlinelibrary.wiley.com/journal/15516709</v>
          </cell>
          <cell r="H314" t="str">
            <v>Psychology</v>
          </cell>
          <cell r="I314" t="str">
            <v>Cognitive Science</v>
          </cell>
          <cell r="J314" t="str">
            <v>Online</v>
          </cell>
          <cell r="K314" t="str">
            <v>E-only title</v>
          </cell>
        </row>
        <row r="314">
          <cell r="M314" t="str">
            <v>Yes</v>
          </cell>
          <cell r="N314" t="str">
            <v>Full Collection</v>
          </cell>
          <cell r="O314" t="str">
            <v/>
          </cell>
          <cell r="P314" t="str">
            <v>SSH Collection</v>
          </cell>
          <cell r="Q314" t="str">
            <v/>
          </cell>
          <cell r="R314" t="str">
            <v/>
          </cell>
          <cell r="S314" t="str">
            <v>R4L Collection</v>
          </cell>
          <cell r="T314" t="str">
            <v>1996</v>
          </cell>
          <cell r="U314" t="str">
            <v>21</v>
          </cell>
          <cell r="V314" t="str">
            <v>46</v>
          </cell>
          <cell r="W314" t="str">
            <v>12</v>
          </cell>
        </row>
        <row r="315">
          <cell r="A315" t="str">
            <v>CATL</v>
          </cell>
          <cell r="B315" t="str">
            <v>1552-8774</v>
          </cell>
          <cell r="C315" t="str">
            <v>1943-7579</v>
          </cell>
          <cell r="D315" t="str">
            <v>COLLEGE ATHLETICS AND THE LAW</v>
          </cell>
          <cell r="E315" t="str">
            <v/>
          </cell>
          <cell r="F315" t="str">
            <v>10.1002/(ISSN)1943-7579</v>
          </cell>
          <cell r="G315" t="str">
            <v>https://onlinelibrary.wiley.com/journal/19437579</v>
          </cell>
          <cell r="H315" t="str">
            <v>Social &amp; Behavioral Sciences</v>
          </cell>
          <cell r="I315" t="str">
            <v>Higher Education General</v>
          </cell>
          <cell r="J315" t="str">
            <v>Print &amp; Online</v>
          </cell>
        </row>
        <row r="315">
          <cell r="M315" t="str">
            <v>Yes</v>
          </cell>
          <cell r="N315" t="str">
            <v>Full Collection</v>
          </cell>
          <cell r="O315" t="str">
            <v/>
          </cell>
          <cell r="P315" t="str">
            <v>SSH Collection</v>
          </cell>
          <cell r="Q315" t="str">
            <v/>
          </cell>
          <cell r="R315" t="str">
            <v/>
          </cell>
          <cell r="S315" t="str">
            <v>R4L Collection</v>
          </cell>
          <cell r="T315" t="str">
            <v>2008</v>
          </cell>
          <cell r="U315" t="str">
            <v>4</v>
          </cell>
          <cell r="V315" t="str">
            <v>19</v>
          </cell>
          <cell r="W315" t="str">
            <v>12</v>
          </cell>
        </row>
        <row r="316">
          <cell r="A316" t="str">
            <v>COL</v>
          </cell>
          <cell r="B316" t="str">
            <v>0361-2317</v>
          </cell>
          <cell r="C316" t="str">
            <v>1520-6378</v>
          </cell>
          <cell r="D316" t="str">
            <v>COLOR RESEARCH &amp; APPLICATION</v>
          </cell>
          <cell r="E316" t="str">
            <v/>
          </cell>
          <cell r="F316" t="str">
            <v>10.1002/(ISSN)1520-6378</v>
          </cell>
          <cell r="G316" t="str">
            <v>https://onlinelibrary.wiley.com/journal/15206378</v>
          </cell>
          <cell r="H316" t="str">
            <v>Chemistry</v>
          </cell>
          <cell r="I316" t="str">
            <v>Industrial Chemistry</v>
          </cell>
          <cell r="J316" t="str">
            <v>Print &amp; Online</v>
          </cell>
        </row>
        <row r="316">
          <cell r="M316" t="str">
            <v>Yes</v>
          </cell>
          <cell r="N316" t="str">
            <v>Full Collection</v>
          </cell>
          <cell r="O316" t="str">
            <v>STM Collection</v>
          </cell>
          <cell r="P316" t="str">
            <v/>
          </cell>
          <cell r="Q316" t="str">
            <v/>
          </cell>
          <cell r="R316" t="str">
            <v/>
          </cell>
        </row>
        <row r="316">
          <cell r="T316" t="str">
            <v>1996</v>
          </cell>
          <cell r="U316" t="str">
            <v>21</v>
          </cell>
          <cell r="V316" t="str">
            <v>47</v>
          </cell>
          <cell r="W316" t="str">
            <v>6</v>
          </cell>
        </row>
        <row r="317">
          <cell r="A317" t="str">
            <v>COTE</v>
          </cell>
          <cell r="B317" t="str">
            <v>1472-3581</v>
          </cell>
          <cell r="C317" t="str">
            <v>1478-4408</v>
          </cell>
          <cell r="D317" t="str">
            <v>COLORATION TECHNOLOGY</v>
          </cell>
          <cell r="E317" t="str">
            <v/>
          </cell>
          <cell r="F317" t="str">
            <v>10.1111/(ISSN)1478-4408</v>
          </cell>
          <cell r="G317" t="str">
            <v>https://onlinelibrary.wiley.com/journal/14784408</v>
          </cell>
          <cell r="H317" t="str">
            <v>Chemistry</v>
          </cell>
          <cell r="I317" t="str">
            <v>Paints, Pigments, Coatings, Dyes</v>
          </cell>
          <cell r="J317" t="str">
            <v>Print &amp; Online</v>
          </cell>
        </row>
        <row r="317">
          <cell r="M317" t="str">
            <v>Yes</v>
          </cell>
          <cell r="N317" t="str">
            <v>Full Collection</v>
          </cell>
          <cell r="O317" t="str">
            <v>STM Collection</v>
          </cell>
          <cell r="P317" t="str">
            <v/>
          </cell>
          <cell r="Q317" t="str">
            <v/>
          </cell>
          <cell r="R317" t="str">
            <v/>
          </cell>
        </row>
        <row r="317">
          <cell r="T317" t="str">
            <v>1997</v>
          </cell>
          <cell r="U317" t="str">
            <v>113</v>
          </cell>
          <cell r="V317" t="str">
            <v>138</v>
          </cell>
          <cell r="W317" t="str">
            <v>6</v>
          </cell>
        </row>
        <row r="318">
          <cell r="A318" t="str">
            <v>CODI</v>
          </cell>
          <cell r="B318" t="str">
            <v>1462-8910</v>
          </cell>
          <cell r="C318" t="str">
            <v>1463-1318</v>
          </cell>
          <cell r="D318" t="str">
            <v>COLORECTAL DISEASE</v>
          </cell>
          <cell r="E318" t="str">
            <v/>
          </cell>
          <cell r="F318" t="str">
            <v>10.1111/(ISSN)1463-1318</v>
          </cell>
          <cell r="G318" t="str">
            <v>https://onlinelibrary.wiley.com/journal/14631318</v>
          </cell>
          <cell r="H318" t="str">
            <v>Medicine</v>
          </cell>
          <cell r="I318" t="str">
            <v>Surgery &amp; Surgical Specialties</v>
          </cell>
          <cell r="J318" t="str">
            <v>Online</v>
          </cell>
          <cell r="K318" t="str">
            <v>E-only title</v>
          </cell>
          <cell r="L318" t="str">
            <v>Yes</v>
          </cell>
          <cell r="M318" t="str">
            <v>Yes</v>
          </cell>
          <cell r="N318" t="str">
            <v>Full Collection</v>
          </cell>
          <cell r="O318" t="str">
            <v>STM Collection</v>
          </cell>
          <cell r="P318" t="str">
            <v/>
          </cell>
          <cell r="Q318" t="str">
            <v>Medicine &amp; Nursing Collection</v>
          </cell>
          <cell r="R318" t="str">
            <v/>
          </cell>
          <cell r="S318" t="str">
            <v>R4L Collection</v>
          </cell>
          <cell r="T318" t="str">
            <v>1999</v>
          </cell>
          <cell r="U318" t="str">
            <v>1</v>
          </cell>
          <cell r="V318" t="str">
            <v>24</v>
          </cell>
          <cell r="W318" t="str">
            <v>12</v>
          </cell>
        </row>
        <row r="319">
          <cell r="A319" t="str">
            <v>CPA</v>
          </cell>
          <cell r="B319" t="str">
            <v>0010-3640</v>
          </cell>
          <cell r="C319" t="str">
            <v>1097-0312</v>
          </cell>
          <cell r="D319" t="str">
            <v>COMMUNICATIONS ON PURE AND APPLIED MATHEMATICS</v>
          </cell>
          <cell r="E319" t="str">
            <v/>
          </cell>
          <cell r="F319" t="str">
            <v>10.1002/(ISSN)1097-0312</v>
          </cell>
          <cell r="G319" t="str">
            <v>https://onlinelibrary.wiley.com/journal/10970312</v>
          </cell>
          <cell r="H319" t="str">
            <v>Mathematics &amp; Statistics</v>
          </cell>
          <cell r="I319" t="str">
            <v>Applied Mathematics</v>
          </cell>
          <cell r="J319" t="str">
            <v>Print &amp; Online</v>
          </cell>
        </row>
        <row r="319">
          <cell r="M319" t="str">
            <v>Yes</v>
          </cell>
          <cell r="N319" t="str">
            <v>Full Collection</v>
          </cell>
          <cell r="O319" t="str">
            <v>STM Collection</v>
          </cell>
          <cell r="P319" t="str">
            <v/>
          </cell>
          <cell r="Q319" t="str">
            <v/>
          </cell>
          <cell r="R319" t="str">
            <v/>
          </cell>
          <cell r="S319" t="str">
            <v>R4L Collection</v>
          </cell>
          <cell r="T319" t="str">
            <v>1996</v>
          </cell>
          <cell r="U319" t="str">
            <v>49</v>
          </cell>
          <cell r="V319" t="str">
            <v>75</v>
          </cell>
          <cell r="W319" t="str">
            <v>12</v>
          </cell>
        </row>
        <row r="320">
          <cell r="A320" t="str">
            <v>CDOE</v>
          </cell>
          <cell r="B320" t="str">
            <v>0301-5661</v>
          </cell>
          <cell r="C320" t="str">
            <v>1600-0528</v>
          </cell>
          <cell r="D320" t="str">
            <v>COMMUNITY DENTISTRY AND ORAL EPIDEMIOLOGY</v>
          </cell>
          <cell r="E320" t="str">
            <v/>
          </cell>
          <cell r="F320" t="str">
            <v>10.1111/(ISSN)1600-0528</v>
          </cell>
          <cell r="G320" t="str">
            <v>https://onlinelibrary.wiley.com/journal/16000528</v>
          </cell>
          <cell r="H320" t="str">
            <v>Nursing, Dentistry &amp; Healthcare</v>
          </cell>
          <cell r="I320" t="str">
            <v>General Dentistry</v>
          </cell>
          <cell r="J320" t="str">
            <v>Print &amp; Online</v>
          </cell>
        </row>
        <row r="320">
          <cell r="M320" t="str">
            <v>Yes</v>
          </cell>
          <cell r="N320" t="str">
            <v>Full Collection</v>
          </cell>
          <cell r="O320" t="str">
            <v>STM Collection</v>
          </cell>
          <cell r="P320" t="str">
            <v/>
          </cell>
          <cell r="Q320" t="str">
            <v>Medicine &amp; Nursing Collection</v>
          </cell>
          <cell r="R320" t="str">
            <v/>
          </cell>
          <cell r="S320" t="str">
            <v>R4L Collection</v>
          </cell>
          <cell r="T320" t="str">
            <v>1997</v>
          </cell>
          <cell r="U320" t="str">
            <v>25</v>
          </cell>
          <cell r="V320" t="str">
            <v>50</v>
          </cell>
          <cell r="W320" t="str">
            <v>6</v>
          </cell>
        </row>
        <row r="321">
          <cell r="A321" t="str">
            <v>CRF3</v>
          </cell>
          <cell r="B321" t="str">
            <v/>
          </cell>
          <cell r="C321" t="str">
            <v>1541-4337</v>
          </cell>
          <cell r="D321" t="str">
            <v>COMPREHENSIVE REVIEWS IN FOOD SCIENCE AND FOODSAFETY</v>
          </cell>
          <cell r="E321" t="str">
            <v>FTE-Small</v>
          </cell>
          <cell r="F321" t="str">
            <v>10.1111/(ISSN)1541-4337</v>
          </cell>
          <cell r="G321" t="str">
            <v>https://onlinelibrary.wiley.com/journal/15414337</v>
          </cell>
          <cell r="H321" t="str">
            <v>Agriculture, Aquaculture &amp; Food Science</v>
          </cell>
          <cell r="I321" t="str">
            <v>General &amp; Introductory Food Science &amp; Technology</v>
          </cell>
          <cell r="J321" t="str">
            <v>Online</v>
          </cell>
          <cell r="K321" t="str">
            <v>E-only. Previously Free - now monetized</v>
          </cell>
        </row>
        <row r="321">
          <cell r="M321" t="str">
            <v>Yes</v>
          </cell>
        </row>
        <row r="321">
          <cell r="R321" t="str">
            <v>Not in any Standard Collection</v>
          </cell>
          <cell r="S321" t="str">
            <v>?</v>
          </cell>
          <cell r="T321" t="str">
            <v>2006</v>
          </cell>
          <cell r="U321" t="str">
            <v>5</v>
          </cell>
          <cell r="V321" t="str">
            <v>21</v>
          </cell>
          <cell r="W321" t="str">
            <v>6</v>
          </cell>
        </row>
        <row r="322">
          <cell r="A322" t="str">
            <v>COIN</v>
          </cell>
          <cell r="B322" t="str">
            <v>0824-7935</v>
          </cell>
          <cell r="C322" t="str">
            <v>1467-8640</v>
          </cell>
          <cell r="D322" t="str">
            <v>COMPUTATIONAL INTELLIGENCE</v>
          </cell>
          <cell r="E322" t="str">
            <v/>
          </cell>
          <cell r="F322" t="str">
            <v>10.1111/(ISSN)1467-8640</v>
          </cell>
          <cell r="G322" t="str">
            <v>https://onlinelibrary.wiley.com/journal/14678640</v>
          </cell>
          <cell r="H322" t="str">
            <v>Computer Science  &amp; Information Technology</v>
          </cell>
          <cell r="I322" t="str">
            <v>General &amp; Introductory Computer Science</v>
          </cell>
          <cell r="J322" t="str">
            <v>Online</v>
          </cell>
          <cell r="K322" t="str">
            <v>E-only title.</v>
          </cell>
          <cell r="L322" t="str">
            <v>Yes</v>
          </cell>
          <cell r="M322" t="str">
            <v>Yes</v>
          </cell>
          <cell r="N322" t="str">
            <v>Full Collection</v>
          </cell>
          <cell r="O322" t="str">
            <v>STM Collection</v>
          </cell>
          <cell r="P322" t="str">
            <v/>
          </cell>
          <cell r="Q322" t="str">
            <v/>
          </cell>
          <cell r="R322" t="str">
            <v/>
          </cell>
          <cell r="S322" t="str">
            <v>R4L Collection</v>
          </cell>
          <cell r="T322" t="str">
            <v>1997</v>
          </cell>
          <cell r="U322" t="str">
            <v>13</v>
          </cell>
          <cell r="V322" t="str">
            <v>38</v>
          </cell>
          <cell r="W322" t="str">
            <v>6</v>
          </cell>
        </row>
        <row r="323">
          <cell r="A323" t="str">
            <v>CAV</v>
          </cell>
          <cell r="B323" t="str">
            <v>1546-4261</v>
          </cell>
          <cell r="C323" t="str">
            <v>1546-427X</v>
          </cell>
          <cell r="D323" t="str">
            <v>COMPUTER ANIMATION &amp; VIRTUAL WORLDS</v>
          </cell>
          <cell r="E323" t="str">
            <v/>
          </cell>
          <cell r="F323" t="str">
            <v>10.1002/(ISSN)1546-427X</v>
          </cell>
          <cell r="G323" t="str">
            <v>https://onlinelibrary.wiley.com/journal/1546427X</v>
          </cell>
          <cell r="H323" t="str">
            <v>Computer Science  &amp; Information Technology</v>
          </cell>
          <cell r="I323" t="str">
            <v>Visualization &amp; Computer Graphics</v>
          </cell>
          <cell r="J323" t="str">
            <v>Online</v>
          </cell>
          <cell r="K323" t="str">
            <v>E-only title</v>
          </cell>
        </row>
        <row r="323">
          <cell r="M323" t="str">
            <v>Yes</v>
          </cell>
          <cell r="N323" t="str">
            <v>Full Collection</v>
          </cell>
          <cell r="O323" t="str">
            <v>STM Collection</v>
          </cell>
          <cell r="P323" t="str">
            <v/>
          </cell>
          <cell r="Q323" t="str">
            <v/>
          </cell>
          <cell r="R323" t="str">
            <v/>
          </cell>
        </row>
        <row r="323">
          <cell r="T323" t="str">
            <v>1996</v>
          </cell>
          <cell r="U323" t="str">
            <v>7</v>
          </cell>
          <cell r="V323" t="str">
            <v>33</v>
          </cell>
          <cell r="W323" t="str">
            <v>6</v>
          </cell>
        </row>
        <row r="324">
          <cell r="A324" t="str">
            <v>CAE</v>
          </cell>
          <cell r="B324" t="str">
            <v>1061-3773</v>
          </cell>
          <cell r="C324" t="str">
            <v>1099-0542</v>
          </cell>
          <cell r="D324" t="str">
            <v>COMPUTER APPLICATIONS IN ENGINEERING EDUCATION</v>
          </cell>
          <cell r="E324" t="str">
            <v/>
          </cell>
          <cell r="F324" t="str">
            <v>10.1002/(ISSN)1099-0542</v>
          </cell>
          <cell r="G324" t="str">
            <v>https://onlinelibrary.wiley.com/journal/10990542</v>
          </cell>
          <cell r="H324" t="str">
            <v>Computer Science  &amp; Information Technology</v>
          </cell>
          <cell r="I324" t="str">
            <v>General &amp; Introductory Computer Science</v>
          </cell>
          <cell r="J324" t="str">
            <v>Online</v>
          </cell>
          <cell r="K324" t="str">
            <v>E-only title</v>
          </cell>
          <cell r="L324" t="str">
            <v>Yes</v>
          </cell>
          <cell r="M324" t="str">
            <v>Yes</v>
          </cell>
          <cell r="N324" t="str">
            <v>Full Collection</v>
          </cell>
          <cell r="O324" t="str">
            <v>STM Collection</v>
          </cell>
          <cell r="P324" t="str">
            <v/>
          </cell>
          <cell r="Q324" t="str">
            <v/>
          </cell>
          <cell r="R324" t="str">
            <v/>
          </cell>
          <cell r="S324" t="str">
            <v>R4L Collection</v>
          </cell>
          <cell r="T324" t="str">
            <v>1996</v>
          </cell>
          <cell r="U324" t="str">
            <v>4</v>
          </cell>
          <cell r="V324" t="str">
            <v>30</v>
          </cell>
          <cell r="W324" t="str">
            <v>6</v>
          </cell>
        </row>
        <row r="325">
          <cell r="A325" t="str">
            <v>CGF</v>
          </cell>
          <cell r="B325" t="str">
            <v>0167-7055</v>
          </cell>
          <cell r="C325" t="str">
            <v>1467-8659</v>
          </cell>
          <cell r="D325" t="str">
            <v>COMPUTER GRAPHICS FORUM</v>
          </cell>
          <cell r="E325" t="str">
            <v/>
          </cell>
          <cell r="F325" t="str">
            <v>10.1111/(ISSN)1467-8659</v>
          </cell>
          <cell r="G325" t="str">
            <v>https://onlinelibrary.wiley.com/journal/14678659</v>
          </cell>
          <cell r="H325" t="str">
            <v>Computer Science  &amp; Information Technology</v>
          </cell>
          <cell r="I325" t="str">
            <v>Visualization &amp; Computer Graphics</v>
          </cell>
          <cell r="J325" t="str">
            <v>Online</v>
          </cell>
          <cell r="K325" t="str">
            <v>E-only title</v>
          </cell>
          <cell r="L325" t="str">
            <v>Yes</v>
          </cell>
          <cell r="M325" t="str">
            <v>Yes</v>
          </cell>
          <cell r="N325" t="str">
            <v>Full Collection</v>
          </cell>
          <cell r="O325" t="str">
            <v>STM Collection</v>
          </cell>
          <cell r="P325" t="str">
            <v/>
          </cell>
          <cell r="Q325" t="str">
            <v/>
          </cell>
          <cell r="R325" t="str">
            <v/>
          </cell>
        </row>
        <row r="325">
          <cell r="T325" t="str">
            <v>1997</v>
          </cell>
          <cell r="U325" t="str">
            <v>16</v>
          </cell>
          <cell r="V325" t="str">
            <v>41</v>
          </cell>
          <cell r="W325" t="str">
            <v>8</v>
          </cell>
        </row>
        <row r="326">
          <cell r="A326" t="str">
            <v>MICE</v>
          </cell>
          <cell r="B326" t="str">
            <v>1093-9687</v>
          </cell>
          <cell r="C326" t="str">
            <v>1467-8667</v>
          </cell>
          <cell r="D326" t="str">
            <v>COMPUTER-AIDED CIVIL AND INFRASTRUCTURE ENGINEERING</v>
          </cell>
          <cell r="E326" t="str">
            <v/>
          </cell>
          <cell r="F326" t="str">
            <v>10.1111/(ISSN)1467-8667</v>
          </cell>
          <cell r="G326" t="str">
            <v>https://onlinelibrary.wiley.com/journal/14678667</v>
          </cell>
          <cell r="H326" t="str">
            <v>Physical Sciences &amp; Engineering</v>
          </cell>
          <cell r="I326" t="str">
            <v>General &amp; Introductory Civil Engineering &amp; Construction</v>
          </cell>
          <cell r="J326" t="str">
            <v>Print &amp; Online</v>
          </cell>
        </row>
        <row r="326">
          <cell r="M326" t="str">
            <v>Yes</v>
          </cell>
          <cell r="N326" t="str">
            <v>Full Collection</v>
          </cell>
          <cell r="O326" t="str">
            <v>STM Collection</v>
          </cell>
          <cell r="P326" t="str">
            <v/>
          </cell>
          <cell r="Q326" t="str">
            <v/>
          </cell>
          <cell r="R326" t="str">
            <v/>
          </cell>
          <cell r="S326" t="str">
            <v>R4L Collection</v>
          </cell>
          <cell r="T326" t="str">
            <v>1997</v>
          </cell>
          <cell r="U326" t="str">
            <v>12</v>
          </cell>
          <cell r="V326" t="str">
            <v>37</v>
          </cell>
          <cell r="W326" t="str">
            <v>15</v>
          </cell>
        </row>
        <row r="327">
          <cell r="A327" t="str">
            <v>CPE</v>
          </cell>
          <cell r="B327" t="str">
            <v>1532-0626</v>
          </cell>
          <cell r="C327" t="str">
            <v>1532-0634</v>
          </cell>
          <cell r="D327" t="str">
            <v>CONCURRENCY AND COMPUTATION: PRACTICE AND EXPERIENCE</v>
          </cell>
          <cell r="E327" t="str">
            <v/>
          </cell>
          <cell r="F327" t="str">
            <v>10.1002/(ISSN)1532-0634</v>
          </cell>
          <cell r="G327" t="str">
            <v>https://onlinelibrary.wiley.com/journal/15320634</v>
          </cell>
          <cell r="H327" t="str">
            <v>Computer Science  &amp; Information Technology</v>
          </cell>
          <cell r="I327" t="str">
            <v>Programming &amp; Software Development</v>
          </cell>
          <cell r="J327" t="str">
            <v>Online</v>
          </cell>
          <cell r="K327" t="str">
            <v>E-only title</v>
          </cell>
        </row>
        <row r="327">
          <cell r="M327" t="str">
            <v>Yes</v>
          </cell>
          <cell r="N327" t="str">
            <v>Full Collection</v>
          </cell>
          <cell r="O327" t="str">
            <v>STM Collection</v>
          </cell>
          <cell r="P327" t="str">
            <v/>
          </cell>
          <cell r="Q327" t="str">
            <v/>
          </cell>
          <cell r="R327" t="str">
            <v/>
          </cell>
        </row>
        <row r="327">
          <cell r="T327" t="str">
            <v>1996</v>
          </cell>
          <cell r="U327" t="str">
            <v>8</v>
          </cell>
          <cell r="V327" t="str">
            <v>34</v>
          </cell>
          <cell r="W327" t="str">
            <v>28</v>
          </cell>
        </row>
        <row r="328">
          <cell r="A328" t="str">
            <v>CRQ</v>
          </cell>
          <cell r="B328" t="str">
            <v>1536-5581</v>
          </cell>
          <cell r="C328" t="str">
            <v>1541-1508</v>
          </cell>
          <cell r="D328" t="str">
            <v>CONFLICT RESOLUTION QUARTERLY</v>
          </cell>
          <cell r="E328" t="str">
            <v/>
          </cell>
          <cell r="F328" t="str">
            <v>10.1002/(ISSN)1541-1508</v>
          </cell>
          <cell r="G328" t="str">
            <v>https://onlinelibrary.wiley.com/journal/15411508</v>
          </cell>
          <cell r="H328" t="str">
            <v>Law &amp; Criminology</v>
          </cell>
          <cell r="I328" t="str">
            <v>Negotiation &amp; Conflict Resolution</v>
          </cell>
          <cell r="J328" t="str">
            <v>Print &amp; Online</v>
          </cell>
        </row>
        <row r="328">
          <cell r="M328" t="str">
            <v>Yes</v>
          </cell>
          <cell r="N328" t="str">
            <v>Full Collection</v>
          </cell>
          <cell r="O328" t="str">
            <v/>
          </cell>
          <cell r="P328" t="str">
            <v>SSH Collection</v>
          </cell>
          <cell r="Q328" t="str">
            <v/>
          </cell>
          <cell r="R328" t="str">
            <v/>
          </cell>
          <cell r="S328" t="str">
            <v>R4L Collection</v>
          </cell>
          <cell r="T328" t="str">
            <v>1997</v>
          </cell>
          <cell r="U328" t="str">
            <v>20</v>
          </cell>
          <cell r="V328" t="str">
            <v>39</v>
          </cell>
          <cell r="W328" t="str">
            <v>4</v>
          </cell>
        </row>
        <row r="329">
          <cell r="A329" t="str">
            <v>CGA</v>
          </cell>
          <cell r="B329" t="str">
            <v>0914-3505</v>
          </cell>
          <cell r="C329" t="str">
            <v>1741-4520</v>
          </cell>
          <cell r="D329" t="str">
            <v>CONGENITAL ANOMALIES</v>
          </cell>
          <cell r="E329" t="str">
            <v/>
          </cell>
          <cell r="F329" t="str">
            <v>10.1111/(ISSN)1741-4520</v>
          </cell>
          <cell r="G329" t="str">
            <v>https://onlinelibrary.wiley.com/journal/17414520</v>
          </cell>
          <cell r="H329" t="str">
            <v>Life Sciences</v>
          </cell>
          <cell r="I329" t="str">
            <v>Genetics</v>
          </cell>
          <cell r="J329" t="str">
            <v>Online</v>
          </cell>
          <cell r="K329" t="str">
            <v>E-only title</v>
          </cell>
          <cell r="L329" t="str">
            <v>Yes</v>
          </cell>
          <cell r="M329" t="str">
            <v>Yes</v>
          </cell>
          <cell r="N329" t="str">
            <v>Full Collection</v>
          </cell>
          <cell r="O329" t="str">
            <v>STM Collection</v>
          </cell>
          <cell r="P329" t="str">
            <v/>
          </cell>
          <cell r="Q329" t="str">
            <v>Medicine &amp; Nursing Collection</v>
          </cell>
          <cell r="R329" t="str">
            <v/>
          </cell>
          <cell r="S329" t="str">
            <v>R4L Collection</v>
          </cell>
          <cell r="T329" t="str">
            <v>1997</v>
          </cell>
          <cell r="U329" t="str">
            <v>37</v>
          </cell>
          <cell r="V329" t="str">
            <v>62</v>
          </cell>
          <cell r="W329" t="str">
            <v>6</v>
          </cell>
        </row>
        <row r="330">
          <cell r="A330" t="str">
            <v>COBI</v>
          </cell>
          <cell r="B330" t="str">
            <v>0888-8892</v>
          </cell>
          <cell r="C330" t="str">
            <v>1523-1739</v>
          </cell>
          <cell r="D330" t="str">
            <v>CONSERVATION BIOLOGY</v>
          </cell>
          <cell r="E330" t="str">
            <v/>
          </cell>
          <cell r="F330" t="str">
            <v>10.1111/(ISSN)1523-1739</v>
          </cell>
          <cell r="G330" t="str">
            <v>https://onlinelibrary.wiley.com/journal/15231739</v>
          </cell>
          <cell r="H330" t="str">
            <v>Life Sciences</v>
          </cell>
          <cell r="I330" t="str">
            <v>Conservation Science</v>
          </cell>
          <cell r="J330" t="str">
            <v>Online</v>
          </cell>
          <cell r="K330" t="str">
            <v>E-only title.</v>
          </cell>
          <cell r="L330" t="str">
            <v>Yes</v>
          </cell>
          <cell r="M330" t="str">
            <v>Yes</v>
          </cell>
          <cell r="N330" t="str">
            <v>Full Collection</v>
          </cell>
          <cell r="O330" t="str">
            <v>STM Collection</v>
          </cell>
          <cell r="P330" t="str">
            <v/>
          </cell>
          <cell r="Q330" t="str">
            <v/>
          </cell>
          <cell r="R330" t="str">
            <v/>
          </cell>
          <cell r="S330" t="str">
            <v>R4L Collection</v>
          </cell>
          <cell r="T330" t="str">
            <v>1997</v>
          </cell>
          <cell r="U330" t="str">
            <v>11</v>
          </cell>
          <cell r="V330" t="str">
            <v>36</v>
          </cell>
          <cell r="W330" t="str">
            <v>6</v>
          </cell>
        </row>
        <row r="331">
          <cell r="A331" t="str">
            <v>CONS</v>
          </cell>
          <cell r="B331" t="str">
            <v>1351-0487</v>
          </cell>
          <cell r="C331" t="str">
            <v>1467-8675</v>
          </cell>
          <cell r="D331" t="str">
            <v>CONSTELLATIONS</v>
          </cell>
          <cell r="E331" t="str">
            <v/>
          </cell>
          <cell r="F331" t="str">
            <v>10.1111/(ISSN)1467-8675</v>
          </cell>
          <cell r="G331" t="str">
            <v>https://onlinelibrary.wiley.com/journal/14678675</v>
          </cell>
          <cell r="H331" t="str">
            <v>Social &amp; Behavioral Sciences</v>
          </cell>
          <cell r="I331" t="str">
            <v>General &amp; Introductory Political Science</v>
          </cell>
          <cell r="J331" t="str">
            <v>Print &amp; Online</v>
          </cell>
        </row>
        <row r="331">
          <cell r="M331" t="str">
            <v>Yes</v>
          </cell>
          <cell r="N331" t="str">
            <v>Full Collection</v>
          </cell>
          <cell r="O331" t="str">
            <v/>
          </cell>
          <cell r="P331" t="str">
            <v>SSH Collection</v>
          </cell>
          <cell r="Q331" t="str">
            <v/>
          </cell>
          <cell r="R331" t="str">
            <v/>
          </cell>
          <cell r="S331" t="str">
            <v>R4L Collection</v>
          </cell>
          <cell r="T331" t="str">
            <v>1997</v>
          </cell>
          <cell r="U331" t="str">
            <v>3</v>
          </cell>
          <cell r="V331" t="str">
            <v>29</v>
          </cell>
          <cell r="W331" t="str">
            <v>4</v>
          </cell>
        </row>
        <row r="332">
          <cell r="A332" t="str">
            <v>ARCP</v>
          </cell>
          <cell r="B332" t="str">
            <v>2476-1273</v>
          </cell>
          <cell r="C332" t="str">
            <v>2476-1281</v>
          </cell>
          <cell r="D332" t="str">
            <v>CONSUMER PSYCHOLOGY REVIEW</v>
          </cell>
          <cell r="E332" t="str">
            <v>FTE-Small</v>
          </cell>
          <cell r="F332" t="str">
            <v>10.1002/(ISSN)2476-1281</v>
          </cell>
          <cell r="G332" t="str">
            <v>https://onlinelibrary.wiley.com/journal/24761281</v>
          </cell>
          <cell r="H332" t="str">
            <v>Business, Economics, Finance &amp; Accounting</v>
          </cell>
          <cell r="I332" t="str">
            <v>Business &amp; Management Special Topics</v>
          </cell>
          <cell r="J332" t="str">
            <v>Print &amp; Online</v>
          </cell>
          <cell r="K332" t="str">
            <v>2022 newly priced - previously opt-in</v>
          </cell>
        </row>
        <row r="332">
          <cell r="M332" t="str">
            <v>Yes</v>
          </cell>
          <cell r="N332" t="str">
            <v/>
          </cell>
          <cell r="O332" t="str">
            <v/>
          </cell>
          <cell r="P332" t="str">
            <v/>
          </cell>
          <cell r="Q332" t="str">
            <v/>
          </cell>
          <cell r="R332" t="str">
            <v>Not in any Standard Collection</v>
          </cell>
        </row>
        <row r="332">
          <cell r="T332" t="str">
            <v>2018</v>
          </cell>
          <cell r="U332" t="str">
            <v>1</v>
          </cell>
          <cell r="V332" t="str">
            <v>5</v>
          </cell>
          <cell r="W332" t="str">
            <v>1</v>
          </cell>
        </row>
        <row r="333">
          <cell r="A333" t="str">
            <v>COD</v>
          </cell>
          <cell r="B333" t="str">
            <v>0105-1873</v>
          </cell>
          <cell r="C333" t="str">
            <v>1600-0536</v>
          </cell>
          <cell r="D333" t="str">
            <v>CONTACT DERMATITIS</v>
          </cell>
          <cell r="E333" t="str">
            <v/>
          </cell>
          <cell r="F333" t="str">
            <v>10.1111/(ISSN)1600-0536</v>
          </cell>
          <cell r="G333" t="str">
            <v>https://onlinelibrary.wiley.com/journal/16000536</v>
          </cell>
          <cell r="H333" t="str">
            <v>Medicine</v>
          </cell>
          <cell r="I333" t="str">
            <v>Dermatology</v>
          </cell>
          <cell r="J333" t="str">
            <v>Print &amp; Online</v>
          </cell>
        </row>
        <row r="333">
          <cell r="L333" t="str">
            <v>Yes</v>
          </cell>
          <cell r="M333" t="str">
            <v>Yes</v>
          </cell>
          <cell r="N333" t="str">
            <v>Full Collection</v>
          </cell>
          <cell r="O333" t="str">
            <v>STM Collection</v>
          </cell>
          <cell r="P333" t="str">
            <v/>
          </cell>
          <cell r="Q333" t="str">
            <v>Medicine &amp; Nursing Collection</v>
          </cell>
          <cell r="R333" t="str">
            <v/>
          </cell>
          <cell r="S333" t="str">
            <v>R4L Collection</v>
          </cell>
          <cell r="T333" t="str">
            <v>1997</v>
          </cell>
          <cell r="U333" t="str">
            <v>36</v>
          </cell>
          <cell r="V333" t="str">
            <v>86-87</v>
          </cell>
          <cell r="W333" t="str">
            <v>12</v>
          </cell>
        </row>
        <row r="334">
          <cell r="A334" t="str">
            <v>CARE</v>
          </cell>
          <cell r="B334" t="str">
            <v>0823-9150</v>
          </cell>
          <cell r="C334" t="str">
            <v>1911-3846</v>
          </cell>
          <cell r="D334" t="str">
            <v>CONTEMPORARY ACCOUNTING RESEARCH</v>
          </cell>
          <cell r="E334" t="str">
            <v/>
          </cell>
          <cell r="F334" t="str">
            <v>10.1111/(ISSN)1911-3846</v>
          </cell>
          <cell r="G334" t="str">
            <v>https://onlinelibrary.wiley.com/journal/19113846</v>
          </cell>
          <cell r="H334" t="str">
            <v>Business, Economics, Finance &amp; Accounting</v>
          </cell>
          <cell r="I334" t="str">
            <v>Financial Accounting</v>
          </cell>
          <cell r="J334" t="str">
            <v>Print &amp; Online</v>
          </cell>
        </row>
        <row r="334">
          <cell r="M334" t="str">
            <v>Yes</v>
          </cell>
          <cell r="N334" t="str">
            <v>Full Collection</v>
          </cell>
          <cell r="O334" t="str">
            <v/>
          </cell>
          <cell r="P334" t="str">
            <v>SSH Collection</v>
          </cell>
          <cell r="Q334" t="str">
            <v/>
          </cell>
          <cell r="R334" t="str">
            <v/>
          </cell>
          <cell r="S334" t="str">
            <v>R4L Collection</v>
          </cell>
          <cell r="T334" t="str">
            <v>1997</v>
          </cell>
          <cell r="U334" t="str">
            <v>14</v>
          </cell>
          <cell r="V334" t="str">
            <v>39</v>
          </cell>
          <cell r="W334" t="str">
            <v>4</v>
          </cell>
        </row>
        <row r="335">
          <cell r="A335" t="str">
            <v>COEP</v>
          </cell>
          <cell r="B335" t="str">
            <v>1074-3529</v>
          </cell>
          <cell r="C335" t="str">
            <v>1465-7287</v>
          </cell>
          <cell r="D335" t="str">
            <v>CONTEMPORARY ECONOMIC POLICY</v>
          </cell>
          <cell r="E335" t="str">
            <v/>
          </cell>
          <cell r="F335" t="str">
            <v>10.1111/(ISSN)1465-7287</v>
          </cell>
          <cell r="G335" t="str">
            <v>https://onlinelibrary.wiley.com/journal/14657287</v>
          </cell>
          <cell r="H335" t="str">
            <v>Business, Economics, Finance &amp; Accounting</v>
          </cell>
          <cell r="I335" t="str">
            <v>Public Economics</v>
          </cell>
          <cell r="J335" t="str">
            <v>Print &amp; Online</v>
          </cell>
        </row>
        <row r="335">
          <cell r="M335" t="str">
            <v>Yes</v>
          </cell>
          <cell r="N335" t="str">
            <v>Full Collection</v>
          </cell>
          <cell r="O335" t="str">
            <v/>
          </cell>
          <cell r="P335" t="str">
            <v>SSH Collection</v>
          </cell>
          <cell r="Q335" t="str">
            <v/>
          </cell>
          <cell r="R335" t="str">
            <v/>
          </cell>
          <cell r="S335" t="str">
            <v>R4L Collection</v>
          </cell>
          <cell r="T335" t="str">
            <v>1997</v>
          </cell>
          <cell r="U335" t="str">
            <v>15</v>
          </cell>
          <cell r="V335" t="str">
            <v>40</v>
          </cell>
          <cell r="W335" t="str">
            <v>4</v>
          </cell>
        </row>
        <row r="336">
          <cell r="A336">
            <v>2222</v>
          </cell>
          <cell r="B336" t="str">
            <v>0863-1042</v>
          </cell>
          <cell r="C336" t="str">
            <v>1521-3986</v>
          </cell>
          <cell r="D336" t="str">
            <v>CONTRIBUTIONS TO PLASMA PHYSICS</v>
          </cell>
          <cell r="E336" t="str">
            <v/>
          </cell>
          <cell r="F336" t="str">
            <v>10.1002/(ISSN)1521-3986</v>
          </cell>
          <cell r="G336" t="str">
            <v>https://onlinelibrary.wiley.com/journal/15213986</v>
          </cell>
          <cell r="H336" t="str">
            <v>Physical Sciences &amp; Engineering</v>
          </cell>
          <cell r="I336" t="str">
            <v>General &amp; Introductory Physics</v>
          </cell>
          <cell r="J336" t="str">
            <v>Online</v>
          </cell>
          <cell r="K336" t="str">
            <v>E-only title</v>
          </cell>
          <cell r="L336" t="str">
            <v>Yes</v>
          </cell>
          <cell r="M336" t="str">
            <v>Yes</v>
          </cell>
          <cell r="N336" t="str">
            <v>Full Collection</v>
          </cell>
          <cell r="O336" t="str">
            <v>STM Collection</v>
          </cell>
          <cell r="P336" t="str">
            <v/>
          </cell>
          <cell r="Q336" t="str">
            <v/>
          </cell>
          <cell r="R336" t="str">
            <v/>
          </cell>
        </row>
        <row r="336">
          <cell r="T336" t="str">
            <v>2000</v>
          </cell>
          <cell r="U336" t="str">
            <v>40</v>
          </cell>
          <cell r="V336" t="str">
            <v>62</v>
          </cell>
          <cell r="W336" t="str">
            <v>10</v>
          </cell>
        </row>
        <row r="337">
          <cell r="A337" t="str">
            <v>CORG</v>
          </cell>
          <cell r="B337" t="str">
            <v>0964-8410</v>
          </cell>
          <cell r="C337" t="str">
            <v>1467-8683</v>
          </cell>
          <cell r="D337" t="str">
            <v>CORPORATE GOVERNANCE</v>
          </cell>
          <cell r="E337" t="str">
            <v/>
          </cell>
          <cell r="F337" t="str">
            <v>10.1111/(ISSN)1467-8683</v>
          </cell>
          <cell r="G337" t="str">
            <v>https://onlinelibrary.wiley.com/journal/14678683</v>
          </cell>
          <cell r="H337" t="str">
            <v>Business, Economics, Finance &amp; Accounting</v>
          </cell>
          <cell r="I337" t="str">
            <v>Corporate Governance</v>
          </cell>
          <cell r="J337" t="str">
            <v>Print &amp; Online</v>
          </cell>
        </row>
        <row r="337">
          <cell r="M337" t="str">
            <v>Yes</v>
          </cell>
          <cell r="N337" t="str">
            <v>Full Collection</v>
          </cell>
          <cell r="O337" t="str">
            <v/>
          </cell>
          <cell r="P337" t="str">
            <v>SSH Collection</v>
          </cell>
          <cell r="Q337" t="str">
            <v/>
          </cell>
          <cell r="R337" t="str">
            <v/>
          </cell>
          <cell r="S337" t="str">
            <v>R4L Collection</v>
          </cell>
          <cell r="T337" t="str">
            <v>1997</v>
          </cell>
          <cell r="U337" t="str">
            <v>5</v>
          </cell>
          <cell r="V337" t="str">
            <v>30</v>
          </cell>
          <cell r="W337" t="str">
            <v>6</v>
          </cell>
        </row>
        <row r="338">
          <cell r="A338" t="str">
            <v>CPRT</v>
          </cell>
          <cell r="B338" t="str">
            <v>0885-8365</v>
          </cell>
          <cell r="C338" t="str">
            <v>1949-3207</v>
          </cell>
          <cell r="D338" t="str">
            <v>CORPORATE PHILANTHROPY REPORT</v>
          </cell>
          <cell r="E338" t="str">
            <v/>
          </cell>
          <cell r="F338" t="str">
            <v>10.1002/(ISSN)1949-3207</v>
          </cell>
          <cell r="G338" t="str">
            <v>https://onlinelibrary.wiley.com/journal/19493207</v>
          </cell>
          <cell r="H338" t="str">
            <v>Business, Economics, Finance &amp; Accounting</v>
          </cell>
          <cell r="I338" t="str">
            <v>Business &amp; Management Special Topics</v>
          </cell>
          <cell r="J338" t="str">
            <v>Print &amp; Online</v>
          </cell>
        </row>
        <row r="338">
          <cell r="M338" t="str">
            <v>Yes</v>
          </cell>
          <cell r="N338" t="str">
            <v>Full Collection</v>
          </cell>
          <cell r="O338" t="str">
            <v/>
          </cell>
          <cell r="P338" t="str">
            <v>SSH Collection</v>
          </cell>
          <cell r="Q338" t="str">
            <v/>
          </cell>
          <cell r="R338" t="str">
            <v/>
          </cell>
          <cell r="S338" t="str">
            <v>R4L Collection</v>
          </cell>
          <cell r="T338" t="str">
            <v>2009</v>
          </cell>
          <cell r="U338" t="str">
            <v>24</v>
          </cell>
          <cell r="V338" t="str">
            <v>37</v>
          </cell>
          <cell r="W338" t="str">
            <v>12</v>
          </cell>
        </row>
        <row r="339">
          <cell r="A339" t="str">
            <v>CSR</v>
          </cell>
          <cell r="B339" t="str">
            <v>1535-3958</v>
          </cell>
          <cell r="C339" t="str">
            <v>1535-3966</v>
          </cell>
          <cell r="D339" t="str">
            <v>CORPORATE SOCIAL RESPONSIBILITY AND ENVIRONMENTALMANAGEMENT</v>
          </cell>
          <cell r="E339" t="str">
            <v/>
          </cell>
          <cell r="F339" t="str">
            <v>10.1002/(ISSN)1535-3966</v>
          </cell>
          <cell r="G339" t="str">
            <v>https://onlinelibrary.wiley.com/journal/15353966</v>
          </cell>
          <cell r="H339" t="str">
            <v>Social &amp; Behavioral Sciences</v>
          </cell>
          <cell r="I339" t="str">
            <v>General &amp; Introductory Development Studies</v>
          </cell>
          <cell r="J339" t="str">
            <v>Print &amp; Online</v>
          </cell>
        </row>
        <row r="339">
          <cell r="L339" t="str">
            <v>Yes</v>
          </cell>
          <cell r="M339" t="str">
            <v>Yes</v>
          </cell>
          <cell r="N339" t="str">
            <v>Full Collection</v>
          </cell>
          <cell r="O339" t="str">
            <v/>
          </cell>
          <cell r="P339" t="str">
            <v>SSH Collection</v>
          </cell>
          <cell r="Q339" t="str">
            <v/>
          </cell>
          <cell r="R339" t="str">
            <v/>
          </cell>
          <cell r="S339" t="str">
            <v>R4L Collection</v>
          </cell>
          <cell r="T339" t="str">
            <v>1997</v>
          </cell>
          <cell r="U339" t="str">
            <v>4</v>
          </cell>
          <cell r="V339" t="str">
            <v>29</v>
          </cell>
          <cell r="W339" t="str">
            <v>6</v>
          </cell>
        </row>
        <row r="340">
          <cell r="A340" t="str">
            <v>CAPR</v>
          </cell>
          <cell r="B340" t="str">
            <v>1473-3145</v>
          </cell>
          <cell r="C340" t="str">
            <v>1746-1405</v>
          </cell>
          <cell r="D340" t="str">
            <v>COUNSELLING AND PSYCHOTHERAPY RESEARCH</v>
          </cell>
          <cell r="E340" t="str">
            <v/>
          </cell>
          <cell r="F340" t="str">
            <v>10.1002/(ISSN)1746-1405</v>
          </cell>
          <cell r="G340" t="str">
            <v>https://onlinelibrary.wiley.com/journal/17461405</v>
          </cell>
          <cell r="H340" t="str">
            <v>Psychology</v>
          </cell>
          <cell r="I340" t="str">
            <v>General Psychology</v>
          </cell>
          <cell r="J340" t="str">
            <v>Online</v>
          </cell>
          <cell r="K340" t="str">
            <v>E-only title</v>
          </cell>
          <cell r="L340" t="str">
            <v>Yes</v>
          </cell>
          <cell r="M340" t="str">
            <v>Yes</v>
          </cell>
          <cell r="N340" t="str">
            <v>Full Collection</v>
          </cell>
          <cell r="O340" t="str">
            <v/>
          </cell>
          <cell r="P340" t="str">
            <v>SSH Collection</v>
          </cell>
          <cell r="Q340" t="str">
            <v/>
          </cell>
        </row>
        <row r="340">
          <cell r="S340" t="str">
            <v>R4L Collection</v>
          </cell>
          <cell r="T340" t="str">
            <v>2001</v>
          </cell>
          <cell r="U340" t="str">
            <v>1</v>
          </cell>
          <cell r="V340" t="str">
            <v>22</v>
          </cell>
          <cell r="W340" t="str">
            <v>4</v>
          </cell>
        </row>
        <row r="341">
          <cell r="A341" t="str">
            <v>CEAS</v>
          </cell>
          <cell r="B341" t="str">
            <v>0011-0035</v>
          </cell>
          <cell r="C341" t="str">
            <v>1556-6978</v>
          </cell>
          <cell r="D341" t="str">
            <v>COUNSELOR EDUCATION AND SUPERVISION</v>
          </cell>
          <cell r="E341" t="str">
            <v/>
          </cell>
          <cell r="F341" t="str">
            <v>10.1002/(ISSN)1556-6978</v>
          </cell>
          <cell r="G341" t="str">
            <v>https://onlinelibrary.wiley.com/journal/15566978</v>
          </cell>
          <cell r="H341" t="str">
            <v>Psychology</v>
          </cell>
          <cell r="I341" t="str">
            <v>Psychotherapy &amp; Counseling</v>
          </cell>
          <cell r="J341" t="str">
            <v>Print &amp; Online</v>
          </cell>
        </row>
        <row r="341">
          <cell r="M341" t="str">
            <v>Yes</v>
          </cell>
          <cell r="N341" t="str">
            <v>Full Collection</v>
          </cell>
          <cell r="O341" t="str">
            <v/>
          </cell>
          <cell r="P341" t="str">
            <v>SSH Collection</v>
          </cell>
          <cell r="Q341" t="str">
            <v/>
          </cell>
          <cell r="R341" t="str">
            <v/>
          </cell>
        </row>
        <row r="341">
          <cell r="T341" t="str">
            <v>1997</v>
          </cell>
          <cell r="U341" t="str">
            <v>49</v>
          </cell>
          <cell r="V341" t="str">
            <v>61</v>
          </cell>
          <cell r="W341" t="str">
            <v>4</v>
          </cell>
        </row>
        <row r="342">
          <cell r="A342" t="str">
            <v>CAIM</v>
          </cell>
          <cell r="B342" t="str">
            <v>0963-1690</v>
          </cell>
          <cell r="C342" t="str">
            <v>1467-8691</v>
          </cell>
          <cell r="D342" t="str">
            <v>CREATIVITY AND INNOVATION MANAGEMENT</v>
          </cell>
          <cell r="E342" t="str">
            <v/>
          </cell>
          <cell r="F342" t="str">
            <v>10.1111/(ISSN)1467-8691</v>
          </cell>
          <cell r="G342" t="str">
            <v>https://onlinelibrary.wiley.com/journal/14678691</v>
          </cell>
          <cell r="H342" t="str">
            <v>Business, Economics, Finance &amp; Accounting</v>
          </cell>
          <cell r="I342" t="str">
            <v>Creativity &amp; Innovation Management</v>
          </cell>
          <cell r="J342" t="str">
            <v>Print &amp; Online</v>
          </cell>
        </row>
        <row r="342">
          <cell r="M342" t="str">
            <v>Yes</v>
          </cell>
          <cell r="N342" t="str">
            <v>Full Collection</v>
          </cell>
          <cell r="O342" t="str">
            <v/>
          </cell>
          <cell r="P342" t="str">
            <v>SSH Collection</v>
          </cell>
          <cell r="Q342" t="str">
            <v/>
          </cell>
          <cell r="R342" t="str">
            <v/>
          </cell>
          <cell r="S342" t="str">
            <v>R4L Collection</v>
          </cell>
          <cell r="T342" t="str">
            <v>1997</v>
          </cell>
          <cell r="U342" t="str">
            <v>6</v>
          </cell>
          <cell r="V342" t="str">
            <v>31</v>
          </cell>
          <cell r="W342" t="str">
            <v>4</v>
          </cell>
        </row>
        <row r="343">
          <cell r="A343" t="str">
            <v>CBM</v>
          </cell>
          <cell r="B343" t="str">
            <v>0957-9664</v>
          </cell>
          <cell r="C343" t="str">
            <v>1471-2857</v>
          </cell>
          <cell r="D343" t="str">
            <v>CRIMINAL BEHAVIOUR AND MENTAL HEALTH</v>
          </cell>
          <cell r="E343" t="str">
            <v/>
          </cell>
          <cell r="F343" t="str">
            <v>10.1002/(ISSN)1471-2857</v>
          </cell>
          <cell r="G343" t="str">
            <v>https://onlinelibrary.wiley.com/journal/14712857</v>
          </cell>
          <cell r="H343" t="str">
            <v>Psychology</v>
          </cell>
          <cell r="I343" t="str">
            <v>Clinical Psychology</v>
          </cell>
          <cell r="J343" t="str">
            <v>Print &amp; Online</v>
          </cell>
        </row>
        <row r="343">
          <cell r="M343" t="str">
            <v>Yes</v>
          </cell>
          <cell r="N343" t="str">
            <v>Full Collection</v>
          </cell>
          <cell r="O343" t="str">
            <v/>
          </cell>
          <cell r="P343" t="str">
            <v>SSH Collection</v>
          </cell>
          <cell r="Q343" t="str">
            <v>Medicine &amp; Nursing Collection</v>
          </cell>
          <cell r="R343" t="str">
            <v/>
          </cell>
          <cell r="S343" t="str">
            <v>R4L Collection</v>
          </cell>
          <cell r="T343" t="str">
            <v>1996</v>
          </cell>
          <cell r="U343" t="str">
            <v>6</v>
          </cell>
          <cell r="V343" t="str">
            <v>32</v>
          </cell>
          <cell r="W343" t="str">
            <v>6</v>
          </cell>
        </row>
        <row r="344">
          <cell r="A344" t="str">
            <v>CRIM</v>
          </cell>
          <cell r="B344" t="str">
            <v>0011-1384</v>
          </cell>
          <cell r="C344" t="str">
            <v>1745-9125</v>
          </cell>
          <cell r="D344" t="str">
            <v>CRIMINOLOGY</v>
          </cell>
          <cell r="E344" t="str">
            <v/>
          </cell>
          <cell r="F344" t="str">
            <v>10.1111/(ISSN)1745-9125</v>
          </cell>
          <cell r="G344" t="str">
            <v>https://onlinelibrary.wiley.com/journal/17459125</v>
          </cell>
          <cell r="H344" t="str">
            <v>Law &amp; Criminology</v>
          </cell>
          <cell r="I344" t="str">
            <v>Criminology</v>
          </cell>
          <cell r="J344" t="str">
            <v>Print &amp; Online</v>
          </cell>
        </row>
        <row r="344">
          <cell r="M344" t="str">
            <v>Yes</v>
          </cell>
          <cell r="N344" t="str">
            <v>Full Collection</v>
          </cell>
          <cell r="O344" t="str">
            <v/>
          </cell>
          <cell r="P344" t="str">
            <v>SSH Collection</v>
          </cell>
          <cell r="Q344" t="str">
            <v/>
          </cell>
          <cell r="R344" t="str">
            <v/>
          </cell>
          <cell r="S344" t="str">
            <v>R4L Collection</v>
          </cell>
          <cell r="T344" t="str">
            <v>1997</v>
          </cell>
          <cell r="U344" t="str">
            <v>35</v>
          </cell>
          <cell r="V344" t="str">
            <v>60</v>
          </cell>
          <cell r="W344" t="str">
            <v>4</v>
          </cell>
        </row>
        <row r="345">
          <cell r="A345" t="str">
            <v>CAPP</v>
          </cell>
          <cell r="B345" t="str">
            <v>1538-6473</v>
          </cell>
          <cell r="C345" t="str">
            <v>1745-9133</v>
          </cell>
          <cell r="D345" t="str">
            <v>CRIMINOLOGY AND PUBLIC POLICY</v>
          </cell>
          <cell r="E345" t="str">
            <v/>
          </cell>
          <cell r="F345" t="str">
            <v>10.1111/(ISSN)1745-9133</v>
          </cell>
          <cell r="G345" t="str">
            <v>https://onlinelibrary.wiley.com/journal/17459133</v>
          </cell>
          <cell r="H345" t="str">
            <v>Law &amp; Criminology</v>
          </cell>
          <cell r="I345" t="str">
            <v>Criminology</v>
          </cell>
          <cell r="J345" t="str">
            <v>Print &amp; Online</v>
          </cell>
          <cell r="K345" t="str">
            <v>Free title on a bundle</v>
          </cell>
        </row>
        <row r="345">
          <cell r="M345" t="str">
            <v>Yes</v>
          </cell>
          <cell r="N345" t="str">
            <v>Full Collection</v>
          </cell>
          <cell r="O345" t="str">
            <v/>
          </cell>
          <cell r="P345" t="str">
            <v>SSH Collection</v>
          </cell>
          <cell r="Q345" t="str">
            <v/>
          </cell>
          <cell r="R345" t="str">
            <v/>
          </cell>
          <cell r="S345" t="str">
            <v>R4L Collection</v>
          </cell>
          <cell r="T345" t="str">
            <v>2001</v>
          </cell>
          <cell r="U345" t="str">
            <v>1</v>
          </cell>
          <cell r="V345" t="str">
            <v>21</v>
          </cell>
          <cell r="W345" t="str">
            <v>4</v>
          </cell>
        </row>
        <row r="346">
          <cell r="A346" t="str">
            <v>CRIQ</v>
          </cell>
          <cell r="B346" t="str">
            <v>0011-1562</v>
          </cell>
          <cell r="C346" t="str">
            <v>1467-8705</v>
          </cell>
          <cell r="D346" t="str">
            <v>CRITICAL QUARTERLY</v>
          </cell>
          <cell r="E346" t="str">
            <v/>
          </cell>
          <cell r="F346" t="str">
            <v>10.1111/(ISSN)1467-8705</v>
          </cell>
          <cell r="G346" t="str">
            <v>https://onlinelibrary.wiley.com/journal/14678705</v>
          </cell>
          <cell r="H346" t="str">
            <v>Humanities</v>
          </cell>
          <cell r="I346" t="str">
            <v>General Literature</v>
          </cell>
          <cell r="J346" t="str">
            <v>Print &amp; Online</v>
          </cell>
        </row>
        <row r="346">
          <cell r="M346" t="str">
            <v>Yes</v>
          </cell>
          <cell r="N346" t="str">
            <v>Full Collection</v>
          </cell>
          <cell r="O346" t="str">
            <v/>
          </cell>
          <cell r="P346" t="str">
            <v>SSH Collection</v>
          </cell>
          <cell r="Q346" t="str">
            <v/>
          </cell>
          <cell r="R346" t="str">
            <v/>
          </cell>
          <cell r="S346" t="str">
            <v>R4L Collection</v>
          </cell>
          <cell r="T346" t="str">
            <v>1997</v>
          </cell>
          <cell r="U346" t="str">
            <v>39</v>
          </cell>
          <cell r="V346" t="str">
            <v>64</v>
          </cell>
          <cell r="W346" t="str">
            <v>4</v>
          </cell>
        </row>
        <row r="347">
          <cell r="A347" t="str">
            <v>CSC2</v>
          </cell>
          <cell r="B347" t="str">
            <v/>
          </cell>
          <cell r="C347" t="str">
            <v>1435-0653</v>
          </cell>
          <cell r="D347" t="str">
            <v>CROP SCIENCE</v>
          </cell>
          <cell r="E347" t="str">
            <v/>
          </cell>
          <cell r="F347" t="str">
            <v>10.1002/(ISSN)1435-0653</v>
          </cell>
          <cell r="G347" t="str">
            <v>https://onlinelibrary.wiley.com/journal/14350653</v>
          </cell>
          <cell r="H347" t="str">
            <v>Life Sciences</v>
          </cell>
          <cell r="I347" t="str">
            <v>Plant Genetics</v>
          </cell>
          <cell r="J347" t="str">
            <v>Online</v>
          </cell>
          <cell r="K347" t="str">
            <v>2020 take over - e-only title</v>
          </cell>
        </row>
        <row r="347">
          <cell r="M347" t="str">
            <v>Yes</v>
          </cell>
          <cell r="N347" t="str">
            <v/>
          </cell>
          <cell r="O347" t="str">
            <v/>
          </cell>
          <cell r="P347" t="str">
            <v/>
          </cell>
          <cell r="Q347" t="str">
            <v/>
          </cell>
          <cell r="R347" t="str">
            <v>Not in any Standard Collection</v>
          </cell>
          <cell r="S347" t="str">
            <v>R4L Collection</v>
          </cell>
          <cell r="T347" t="str">
            <v>1997</v>
          </cell>
          <cell r="U347" t="str">
            <v>37</v>
          </cell>
          <cell r="V347" t="str">
            <v>62</v>
          </cell>
          <cell r="W347" t="str">
            <v>6</v>
          </cell>
        </row>
        <row r="348">
          <cell r="A348" t="str">
            <v>CFT2</v>
          </cell>
          <cell r="B348" t="str">
            <v/>
          </cell>
          <cell r="C348" t="str">
            <v>2374-3832</v>
          </cell>
          <cell r="D348" t="str">
            <v>CROP, FORAGE &amp; TURFGRASS MANAGEMENT</v>
          </cell>
          <cell r="E348" t="str">
            <v/>
          </cell>
          <cell r="F348" t="str">
            <v>10.1002/(ISSN)2374-3832</v>
          </cell>
          <cell r="G348" t="str">
            <v>https://onlinelibrary.wiley.com/journal/23743832</v>
          </cell>
          <cell r="H348" t="str">
            <v>Agriculture, Aquaculture &amp; Food Science</v>
          </cell>
          <cell r="I348" t="str">
            <v>Crops</v>
          </cell>
          <cell r="J348" t="str">
            <v>Online</v>
          </cell>
          <cell r="K348" t="str">
            <v>2020 take over - e-only title</v>
          </cell>
        </row>
        <row r="348">
          <cell r="M348" t="str">
            <v>Yes</v>
          </cell>
          <cell r="N348" t="str">
            <v/>
          </cell>
          <cell r="O348" t="str">
            <v/>
          </cell>
          <cell r="P348" t="str">
            <v/>
          </cell>
          <cell r="Q348" t="str">
            <v/>
          </cell>
          <cell r="R348" t="str">
            <v>Not in any Standard Collection</v>
          </cell>
          <cell r="S348" t="str">
            <v>R4L Collection</v>
          </cell>
          <cell r="T348" t="str">
            <v>2015</v>
          </cell>
          <cell r="U348" t="str">
            <v>1</v>
          </cell>
          <cell r="V348" t="str">
            <v>8</v>
          </cell>
          <cell r="W348" t="str">
            <v>2</v>
          </cell>
        </row>
        <row r="349">
          <cell r="A349" t="str">
            <v>CRSO</v>
          </cell>
          <cell r="B349" t="str">
            <v>0162-5098</v>
          </cell>
          <cell r="C349" t="str">
            <v>2325-3606</v>
          </cell>
          <cell r="D349" t="str">
            <v>CROPS &amp; SOILS</v>
          </cell>
          <cell r="E349" t="str">
            <v/>
          </cell>
          <cell r="F349" t="str">
            <v>10.1002/(ISSN)2325-3606</v>
          </cell>
          <cell r="G349" t="str">
            <v>https://onlinelibrary.wiley.com/journal/23253606</v>
          </cell>
          <cell r="H349" t="str">
            <v>Agriculture, Aquaculture &amp; Food Science</v>
          </cell>
          <cell r="I349" t="str">
            <v>Crops</v>
          </cell>
          <cell r="J349" t="str">
            <v>Print &amp; Online</v>
          </cell>
          <cell r="K349" t="str">
            <v>2020 take over</v>
          </cell>
        </row>
        <row r="349">
          <cell r="M349" t="str">
            <v>Yes</v>
          </cell>
          <cell r="N349" t="str">
            <v/>
          </cell>
          <cell r="O349" t="str">
            <v/>
          </cell>
          <cell r="P349" t="str">
            <v/>
          </cell>
          <cell r="Q349" t="str">
            <v/>
          </cell>
          <cell r="R349" t="str">
            <v>Not in any Standard Collection</v>
          </cell>
          <cell r="S349" t="str">
            <v>R4L Collection</v>
          </cell>
          <cell r="T349" t="str">
            <v>2007</v>
          </cell>
          <cell r="U349" t="str">
            <v>40</v>
          </cell>
          <cell r="V349" t="str">
            <v>55</v>
          </cell>
          <cell r="W349" t="str">
            <v>6</v>
          </cell>
        </row>
        <row r="350">
          <cell r="A350">
            <v>2223</v>
          </cell>
          <cell r="B350" t="str">
            <v>0232-1300</v>
          </cell>
          <cell r="C350" t="str">
            <v>1521-4079</v>
          </cell>
          <cell r="D350" t="str">
            <v>CRYSTAL RESEARCH &amp; TECHNOLOGY</v>
          </cell>
          <cell r="E350" t="str">
            <v/>
          </cell>
          <cell r="F350" t="str">
            <v>10.1002/(ISSN)1521-4079</v>
          </cell>
          <cell r="G350" t="str">
            <v>https://onlinelibrary.wiley.com/journal/15214079</v>
          </cell>
          <cell r="H350" t="str">
            <v>Physical Sciences &amp; Engineering</v>
          </cell>
          <cell r="I350" t="str">
            <v>General &amp; Introductory Physics</v>
          </cell>
          <cell r="J350" t="str">
            <v>Online</v>
          </cell>
          <cell r="K350" t="str">
            <v>E-only title</v>
          </cell>
          <cell r="L350" t="str">
            <v>Yes</v>
          </cell>
          <cell r="M350" t="str">
            <v>Yes</v>
          </cell>
          <cell r="N350" t="str">
            <v>Full Collection</v>
          </cell>
          <cell r="O350" t="str">
            <v>STM Collection</v>
          </cell>
          <cell r="P350" t="str">
            <v/>
          </cell>
          <cell r="Q350" t="str">
            <v/>
          </cell>
          <cell r="R350" t="str">
            <v/>
          </cell>
        </row>
        <row r="350">
          <cell r="T350" t="str">
            <v>1998</v>
          </cell>
          <cell r="U350" t="str">
            <v>33</v>
          </cell>
          <cell r="V350" t="str">
            <v>57</v>
          </cell>
          <cell r="W350" t="str">
            <v>12</v>
          </cell>
        </row>
        <row r="351">
          <cell r="A351" t="str">
            <v>CSAN</v>
          </cell>
          <cell r="B351" t="str">
            <v>1529-9163</v>
          </cell>
          <cell r="C351" t="str">
            <v>2325-3584</v>
          </cell>
          <cell r="D351" t="str">
            <v>CSA NEWS</v>
          </cell>
          <cell r="E351" t="str">
            <v/>
          </cell>
          <cell r="F351" t="str">
            <v>10.1002/(ISSN)2325-3584</v>
          </cell>
          <cell r="G351" t="str">
            <v>https://onlinelibrary.wiley.com/journal/23253584</v>
          </cell>
          <cell r="H351" t="str">
            <v>Agriculture, Aquaculture &amp; Food Science</v>
          </cell>
          <cell r="I351" t="str">
            <v>Agriculture Special Topics</v>
          </cell>
          <cell r="J351" t="str">
            <v>Print &amp; Online</v>
          </cell>
          <cell r="K351" t="str">
            <v>2020 take over</v>
          </cell>
        </row>
        <row r="351">
          <cell r="M351" t="str">
            <v>Yes</v>
          </cell>
          <cell r="N351" t="str">
            <v/>
          </cell>
          <cell r="O351" t="str">
            <v/>
          </cell>
          <cell r="P351" t="str">
            <v/>
          </cell>
          <cell r="Q351" t="str">
            <v/>
          </cell>
          <cell r="R351" t="str">
            <v>Not in any Standard Collection</v>
          </cell>
          <cell r="S351" t="str">
            <v>R4L Collection</v>
          </cell>
          <cell r="T351" t="str">
            <v>1997</v>
          </cell>
          <cell r="U351" t="str">
            <v>43</v>
          </cell>
          <cell r="V351" t="str">
            <v>67</v>
          </cell>
          <cell r="W351" t="str">
            <v>12</v>
          </cell>
        </row>
        <row r="352">
          <cell r="A352" t="str">
            <v>CUAG</v>
          </cell>
          <cell r="B352" t="str">
            <v>2153-9553</v>
          </cell>
          <cell r="C352" t="str">
            <v>2153-9561</v>
          </cell>
          <cell r="D352" t="str">
            <v>CULTURE, AGRICULTURE, FOOD AND ENVIRONMENT</v>
          </cell>
          <cell r="E352" t="str">
            <v/>
          </cell>
          <cell r="F352" t="str">
            <v>10.1111/(ISSN)2153-9561</v>
          </cell>
          <cell r="G352" t="str">
            <v>https://anthrosource.onlinelibrary.wiley.com/journal/21539561</v>
          </cell>
          <cell r="H352" t="str">
            <v>Social &amp; Behavioral Sciences</v>
          </cell>
          <cell r="I352" t="str">
            <v>Anthropology Special Topics</v>
          </cell>
          <cell r="J352" t="str">
            <v>Print &amp; Online</v>
          </cell>
        </row>
        <row r="352">
          <cell r="M352" t="str">
            <v>Yes</v>
          </cell>
          <cell r="N352" t="str">
            <v>Full Collection</v>
          </cell>
          <cell r="O352" t="str">
            <v/>
          </cell>
          <cell r="P352" t="str">
            <v>SSH Collection</v>
          </cell>
          <cell r="Q352" t="str">
            <v/>
          </cell>
          <cell r="R352" t="str">
            <v/>
          </cell>
          <cell r="S352" t="str">
            <v>R4L Collection</v>
          </cell>
          <cell r="T352" t="str">
            <v>1997</v>
          </cell>
          <cell r="U352" t="str">
            <v>19</v>
          </cell>
          <cell r="V352" t="str">
            <v>44</v>
          </cell>
          <cell r="W352" t="str">
            <v>2</v>
          </cell>
        </row>
        <row r="353">
          <cell r="A353" t="str">
            <v>CURA</v>
          </cell>
          <cell r="B353" t="str">
            <v>0011-3069</v>
          </cell>
          <cell r="C353" t="str">
            <v>2151-6952</v>
          </cell>
          <cell r="D353" t="str">
            <v>CURATORTHE MUSEUM JOURNAL</v>
          </cell>
          <cell r="E353" t="str">
            <v/>
          </cell>
          <cell r="F353" t="str">
            <v>10.1111/(ISSN)2151-6952</v>
          </cell>
          <cell r="G353" t="str">
            <v>https://onlinelibrary.wiley.com/journal/21516952</v>
          </cell>
          <cell r="H353" t="str">
            <v>Art &amp; Applied Arts</v>
          </cell>
          <cell r="I353" t="str">
            <v>Museum &amp; Heritage Studies</v>
          </cell>
          <cell r="J353" t="str">
            <v>Print &amp; Online</v>
          </cell>
        </row>
        <row r="353">
          <cell r="M353" t="str">
            <v>Yes</v>
          </cell>
          <cell r="N353" t="str">
            <v>Full Collection</v>
          </cell>
          <cell r="O353" t="str">
            <v/>
          </cell>
          <cell r="P353" t="str">
            <v>SSH Collection</v>
          </cell>
          <cell r="Q353" t="str">
            <v/>
          </cell>
          <cell r="R353" t="str">
            <v/>
          </cell>
          <cell r="S353" t="str">
            <v>R4L Collection</v>
          </cell>
          <cell r="T353" t="str">
            <v>1997</v>
          </cell>
          <cell r="U353" t="str">
            <v>40</v>
          </cell>
          <cell r="V353" t="str">
            <v>65</v>
          </cell>
          <cell r="W353" t="str">
            <v>4</v>
          </cell>
        </row>
        <row r="354">
          <cell r="A354" t="str">
            <v>CURJ</v>
          </cell>
          <cell r="B354" t="str">
            <v>0958-5176</v>
          </cell>
          <cell r="C354" t="str">
            <v>1469-3704</v>
          </cell>
          <cell r="D354" t="str">
            <v>THE CURRICULUM JOURNAL</v>
          </cell>
          <cell r="E354" t="str">
            <v/>
          </cell>
          <cell r="F354" t="str">
            <v>10.1002/(ISSN)1469-3704</v>
          </cell>
          <cell r="G354" t="str">
            <v>https://onlinelibrary.wiley.com/journal/14693704</v>
          </cell>
          <cell r="H354" t="str">
            <v>Social &amp; Behavioral Sciences</v>
          </cell>
          <cell r="I354" t="str">
            <v>General &amp; Introductory Education</v>
          </cell>
          <cell r="J354" t="str">
            <v>Print &amp; Online</v>
          </cell>
          <cell r="K354" t="str">
            <v>2020 take over</v>
          </cell>
        </row>
        <row r="354">
          <cell r="M354" t="str">
            <v>Yes</v>
          </cell>
          <cell r="N354" t="str">
            <v/>
          </cell>
          <cell r="O354" t="str">
            <v/>
          </cell>
          <cell r="P354" t="str">
            <v/>
          </cell>
          <cell r="Q354" t="str">
            <v/>
          </cell>
          <cell r="R354" t="str">
            <v>Not in any Standard Collection</v>
          </cell>
          <cell r="S354" t="str">
            <v>R4L Collection</v>
          </cell>
          <cell r="T354" t="str">
            <v>1997</v>
          </cell>
          <cell r="U354" t="str">
            <v>8</v>
          </cell>
          <cell r="V354" t="str">
            <v>33</v>
          </cell>
          <cell r="W354" t="str">
            <v>4</v>
          </cell>
        </row>
        <row r="355">
          <cell r="A355" t="str">
            <v>CURT</v>
          </cell>
          <cell r="B355" t="str">
            <v>1355-4905</v>
          </cell>
          <cell r="C355" t="str">
            <v>1467-8748</v>
          </cell>
          <cell r="D355" t="str">
            <v>CURTIS'S BOTANICAL MAGAZINE</v>
          </cell>
          <cell r="E355" t="str">
            <v/>
          </cell>
          <cell r="F355" t="str">
            <v>10.1111/(ISSN)1467-8748</v>
          </cell>
          <cell r="G355" t="str">
            <v>https://onlinelibrary.wiley.com/journal/14678748</v>
          </cell>
          <cell r="H355" t="str">
            <v>Life Sciences</v>
          </cell>
          <cell r="I355" t="str">
            <v>Plant Science</v>
          </cell>
          <cell r="J355" t="str">
            <v>Print &amp; Online</v>
          </cell>
        </row>
        <row r="355">
          <cell r="M355" t="str">
            <v>Yes</v>
          </cell>
          <cell r="N355" t="str">
            <v>Full Collection</v>
          </cell>
          <cell r="O355" t="str">
            <v>STM Collection</v>
          </cell>
          <cell r="P355" t="str">
            <v/>
          </cell>
          <cell r="Q355" t="str">
            <v/>
          </cell>
          <cell r="R355" t="str">
            <v/>
          </cell>
          <cell r="S355" t="str">
            <v>R4L Collection</v>
          </cell>
          <cell r="T355" t="str">
            <v>1997</v>
          </cell>
          <cell r="U355" t="str">
            <v>14</v>
          </cell>
          <cell r="V355" t="str">
            <v>39</v>
          </cell>
          <cell r="W355" t="str">
            <v>4</v>
          </cell>
        </row>
        <row r="356">
          <cell r="A356" t="str">
            <v>CYTO</v>
          </cell>
          <cell r="B356" t="str">
            <v>1552-4922</v>
          </cell>
          <cell r="C356" t="str">
            <v>1552-4930</v>
          </cell>
          <cell r="D356" t="str">
            <v>CYTOMETRY PART A</v>
          </cell>
          <cell r="E356" t="str">
            <v/>
          </cell>
          <cell r="F356" t="str">
            <v>10.1002/(ISSN)1552-4930</v>
          </cell>
          <cell r="G356" t="str">
            <v>https://onlinelibrary.wiley.com/journal/15524930</v>
          </cell>
          <cell r="H356" t="str">
            <v>Life Sciences</v>
          </cell>
          <cell r="I356" t="str">
            <v>Cell &amp; Molecular Biology</v>
          </cell>
          <cell r="J356" t="str">
            <v>Print &amp; Online</v>
          </cell>
        </row>
        <row r="356">
          <cell r="M356" t="str">
            <v>Yes</v>
          </cell>
          <cell r="N356" t="str">
            <v>Full Collection</v>
          </cell>
          <cell r="O356" t="str">
            <v>STM Collection</v>
          </cell>
          <cell r="P356" t="str">
            <v/>
          </cell>
          <cell r="Q356" t="str">
            <v/>
          </cell>
          <cell r="R356" t="str">
            <v/>
          </cell>
          <cell r="S356" t="str">
            <v>R4L Collection</v>
          </cell>
          <cell r="T356" t="str">
            <v>1997</v>
          </cell>
          <cell r="U356" t="str">
            <v>27</v>
          </cell>
          <cell r="V356" t="str">
            <v>101</v>
          </cell>
          <cell r="W356" t="str">
            <v>12</v>
          </cell>
        </row>
        <row r="357">
          <cell r="A357" t="str">
            <v>CYTB</v>
          </cell>
          <cell r="B357" t="str">
            <v>1552-4949</v>
          </cell>
          <cell r="C357" t="str">
            <v>1552-4957</v>
          </cell>
          <cell r="D357" t="str">
            <v>CYTOMETRY PART B:CLINICAL CYTOMETRY</v>
          </cell>
          <cell r="E357" t="str">
            <v/>
          </cell>
          <cell r="F357" t="str">
            <v>10.1002/(ISSN)1552-4957</v>
          </cell>
          <cell r="G357" t="str">
            <v>https://onlinelibrary.wiley.com/journal/15524957</v>
          </cell>
          <cell r="H357" t="str">
            <v>Life Sciences</v>
          </cell>
          <cell r="I357" t="str">
            <v>Cell &amp; Molecular Biology</v>
          </cell>
          <cell r="J357" t="str">
            <v>Print &amp; Online</v>
          </cell>
          <cell r="K357" t="str">
            <v>Part title . Free title on a bundle</v>
          </cell>
        </row>
        <row r="357">
          <cell r="M357" t="str">
            <v>Yes</v>
          </cell>
          <cell r="N357" t="str">
            <v>Full Collection</v>
          </cell>
          <cell r="O357" t="str">
            <v>STM Collection</v>
          </cell>
          <cell r="P357" t="str">
            <v/>
          </cell>
          <cell r="Q357" t="str">
            <v/>
          </cell>
          <cell r="R357" t="str">
            <v/>
          </cell>
        </row>
        <row r="357">
          <cell r="T357" t="str">
            <v>1996</v>
          </cell>
          <cell r="U357" t="str">
            <v>23</v>
          </cell>
          <cell r="V357" t="str">
            <v>102</v>
          </cell>
          <cell r="W357" t="str">
            <v>6</v>
          </cell>
        </row>
        <row r="358">
          <cell r="A358" t="str">
            <v>CYT</v>
          </cell>
          <cell r="B358" t="str">
            <v>0956-5507</v>
          </cell>
          <cell r="C358" t="str">
            <v>1365-2303</v>
          </cell>
          <cell r="D358" t="str">
            <v>CYTOPATHOLOGY</v>
          </cell>
          <cell r="E358" t="str">
            <v/>
          </cell>
          <cell r="F358" t="str">
            <v>10.1111/(ISSN)1365-2303</v>
          </cell>
          <cell r="G358" t="str">
            <v>https://onlinelibrary.wiley.com/journal/13652303</v>
          </cell>
          <cell r="H358" t="str">
            <v>Medicine</v>
          </cell>
          <cell r="I358" t="str">
            <v>Pathology</v>
          </cell>
          <cell r="J358" t="str">
            <v>Print &amp; Online</v>
          </cell>
        </row>
        <row r="358">
          <cell r="M358" t="str">
            <v>Yes</v>
          </cell>
          <cell r="N358" t="str">
            <v>Full Collection</v>
          </cell>
          <cell r="O358" t="str">
            <v>STM Collection</v>
          </cell>
          <cell r="P358" t="str">
            <v/>
          </cell>
          <cell r="Q358" t="str">
            <v>Medicine &amp; Nursing Collection</v>
          </cell>
          <cell r="R358" t="str">
            <v/>
          </cell>
          <cell r="S358" t="str">
            <v>R4L Collection</v>
          </cell>
          <cell r="T358" t="str">
            <v>1997</v>
          </cell>
          <cell r="U358" t="str">
            <v>8</v>
          </cell>
          <cell r="V358" t="str">
            <v>33</v>
          </cell>
          <cell r="W358" t="str">
            <v>6</v>
          </cell>
        </row>
        <row r="359">
          <cell r="A359" t="str">
            <v>CM</v>
          </cell>
          <cell r="B359" t="str">
            <v>1949-3584</v>
          </cell>
          <cell r="C359" t="str">
            <v>1949-3592</v>
          </cell>
          <cell r="D359" t="str">
            <v>CYTOSKELETON</v>
          </cell>
          <cell r="E359" t="str">
            <v/>
          </cell>
          <cell r="F359" t="str">
            <v>10.1002/(ISSN)1949-3592</v>
          </cell>
          <cell r="G359" t="str">
            <v>https://onlinelibrary.wiley.com/journal/19493592</v>
          </cell>
          <cell r="H359" t="str">
            <v>Life Sciences</v>
          </cell>
          <cell r="I359" t="str">
            <v>Cell &amp; Molecular Biology</v>
          </cell>
          <cell r="J359" t="str">
            <v>Print &amp; Online</v>
          </cell>
        </row>
        <row r="359">
          <cell r="M359" t="str">
            <v>Yes</v>
          </cell>
          <cell r="N359" t="str">
            <v>Full Collection</v>
          </cell>
          <cell r="O359" t="str">
            <v>STM Collection</v>
          </cell>
          <cell r="P359" t="str">
            <v/>
          </cell>
          <cell r="Q359" t="str">
            <v/>
          </cell>
          <cell r="R359" t="str">
            <v/>
          </cell>
          <cell r="S359" t="str">
            <v>R4L Collection</v>
          </cell>
          <cell r="T359" t="str">
            <v>1996</v>
          </cell>
          <cell r="U359" t="str">
            <v>33</v>
          </cell>
          <cell r="V359" t="str">
            <v>79</v>
          </cell>
          <cell r="W359" t="str">
            <v>12</v>
          </cell>
        </row>
        <row r="360">
          <cell r="A360" t="str">
            <v>DAP</v>
          </cell>
          <cell r="B360" t="str">
            <v>1527-6562</v>
          </cell>
          <cell r="C360" t="str">
            <v>1943-7587</v>
          </cell>
          <cell r="D360" t="str">
            <v>DEAN &amp; PROVOST</v>
          </cell>
          <cell r="E360" t="str">
            <v/>
          </cell>
          <cell r="F360" t="str">
            <v>10.1002/(ISSN)1943-7587</v>
          </cell>
          <cell r="G360" t="str">
            <v>https://onlinelibrary.wiley.com/journal/19437587</v>
          </cell>
          <cell r="H360" t="str">
            <v>Social &amp; Behavioral Sciences</v>
          </cell>
          <cell r="I360" t="str">
            <v>Higher Education General</v>
          </cell>
          <cell r="J360" t="str">
            <v>Print &amp; Online</v>
          </cell>
        </row>
        <row r="360">
          <cell r="M360" t="str">
            <v>Yes</v>
          </cell>
          <cell r="N360" t="str">
            <v>Full Collection</v>
          </cell>
          <cell r="O360" t="str">
            <v/>
          </cell>
          <cell r="P360" t="str">
            <v>SSH Collection</v>
          </cell>
          <cell r="Q360" t="str">
            <v/>
          </cell>
          <cell r="R360" t="str">
            <v/>
          </cell>
          <cell r="S360" t="str">
            <v>R4L Collection</v>
          </cell>
          <cell r="T360" t="str">
            <v>2008</v>
          </cell>
          <cell r="U360" t="str">
            <v>9</v>
          </cell>
          <cell r="V360" t="str">
            <v>24</v>
          </cell>
          <cell r="W360" t="str">
            <v>12</v>
          </cell>
        </row>
        <row r="361">
          <cell r="A361" t="str">
            <v>DECI</v>
          </cell>
          <cell r="B361" t="str">
            <v>0011-7315</v>
          </cell>
          <cell r="C361" t="str">
            <v>1540-5915</v>
          </cell>
          <cell r="D361" t="str">
            <v>DECISION SCIENCES</v>
          </cell>
          <cell r="E361" t="str">
            <v/>
          </cell>
          <cell r="F361" t="str">
            <v>10.1111/(ISSN)1540-5915</v>
          </cell>
          <cell r="G361" t="str">
            <v>https://onlinelibrary.wiley.com/journal/15405915</v>
          </cell>
          <cell r="H361" t="str">
            <v>Business, Economics, Finance &amp; Accounting</v>
          </cell>
          <cell r="I361" t="str">
            <v>Decision Sciences</v>
          </cell>
          <cell r="J361" t="str">
            <v>Online</v>
          </cell>
          <cell r="K361" t="str">
            <v>E-only title</v>
          </cell>
          <cell r="L361" t="str">
            <v>Yes</v>
          </cell>
          <cell r="M361" t="str">
            <v>Yes</v>
          </cell>
          <cell r="N361" t="str">
            <v>Full Collection</v>
          </cell>
          <cell r="O361" t="str">
            <v/>
          </cell>
          <cell r="P361" t="str">
            <v>SSH Collection</v>
          </cell>
          <cell r="Q361" t="str">
            <v/>
          </cell>
          <cell r="R361" t="str">
            <v/>
          </cell>
          <cell r="S361" t="str">
            <v>R4L Collection</v>
          </cell>
          <cell r="T361" t="str">
            <v>1997</v>
          </cell>
          <cell r="U361" t="str">
            <v>28</v>
          </cell>
          <cell r="V361" t="str">
            <v>53</v>
          </cell>
          <cell r="W361" t="str">
            <v>6</v>
          </cell>
        </row>
        <row r="362">
          <cell r="A362" t="str">
            <v>DSJI</v>
          </cell>
          <cell r="B362" t="str">
            <v>1540-4595</v>
          </cell>
          <cell r="C362" t="str">
            <v>1540-4609</v>
          </cell>
          <cell r="D362" t="str">
            <v>DECISION SCIENCES JOURNAL OF INNOVATIVE EDUCATION</v>
          </cell>
          <cell r="E362" t="str">
            <v/>
          </cell>
          <cell r="F362" t="str">
            <v>10.1111/(ISSN)1540-4609</v>
          </cell>
          <cell r="G362" t="str">
            <v>https://onlinelibrary.wiley.com/journal/15404609</v>
          </cell>
          <cell r="H362" t="str">
            <v>Business, Economics, Finance &amp; Accounting</v>
          </cell>
          <cell r="I362" t="str">
            <v>Decision Sciences</v>
          </cell>
          <cell r="J362" t="str">
            <v>Online</v>
          </cell>
          <cell r="K362" t="str">
            <v>E-only title. Free title on a bundle.</v>
          </cell>
          <cell r="L362" t="str">
            <v>Yes</v>
          </cell>
          <cell r="M362" t="str">
            <v>Yes</v>
          </cell>
          <cell r="N362" t="str">
            <v>Full Collection</v>
          </cell>
          <cell r="O362" t="str">
            <v/>
          </cell>
          <cell r="P362" t="str">
            <v>SSH Collection</v>
          </cell>
          <cell r="Q362" t="str">
            <v/>
          </cell>
          <cell r="R362" t="str">
            <v/>
          </cell>
          <cell r="S362" t="str">
            <v>R4L Collection</v>
          </cell>
          <cell r="T362" t="str">
            <v>2003</v>
          </cell>
          <cell r="U362" t="str">
            <v>1</v>
          </cell>
          <cell r="V362" t="str">
            <v>20</v>
          </cell>
          <cell r="W362" t="str">
            <v>4</v>
          </cell>
        </row>
        <row r="363">
          <cell r="A363" t="str">
            <v>EDT</v>
          </cell>
          <cell r="B363" t="str">
            <v>1600-4469</v>
          </cell>
          <cell r="C363" t="str">
            <v>1600-9657</v>
          </cell>
          <cell r="D363" t="str">
            <v>DENTAL TRAUMATOLOGY</v>
          </cell>
          <cell r="E363" t="str">
            <v/>
          </cell>
          <cell r="F363" t="str">
            <v>10.1111/(ISSN)1600-9657</v>
          </cell>
          <cell r="G363" t="str">
            <v>https://onlinelibrary.wiley.com/journal/16009657</v>
          </cell>
          <cell r="H363" t="str">
            <v>Nursing, Dentistry &amp; Healthcare</v>
          </cell>
          <cell r="I363" t="str">
            <v>Dental Traumatology</v>
          </cell>
          <cell r="J363" t="str">
            <v>Print &amp; Online</v>
          </cell>
        </row>
        <row r="363">
          <cell r="M363" t="str">
            <v>Yes</v>
          </cell>
          <cell r="N363" t="str">
            <v>Full Collection</v>
          </cell>
          <cell r="O363" t="str">
            <v>STM Collection</v>
          </cell>
          <cell r="P363" t="str">
            <v/>
          </cell>
          <cell r="Q363" t="str">
            <v>Medicine &amp; Nursing Collection</v>
          </cell>
          <cell r="R363" t="str">
            <v/>
          </cell>
          <cell r="S363" t="str">
            <v>R4L Collection</v>
          </cell>
          <cell r="T363" t="str">
            <v>1997</v>
          </cell>
          <cell r="U363" t="str">
            <v>13</v>
          </cell>
          <cell r="V363" t="str">
            <v>38</v>
          </cell>
          <cell r="W363" t="str">
            <v>6</v>
          </cell>
        </row>
        <row r="364">
          <cell r="A364" t="str">
            <v>DMFR</v>
          </cell>
          <cell r="B364" t="str">
            <v>0250-832X</v>
          </cell>
          <cell r="C364" t="str">
            <v>1476-542X</v>
          </cell>
          <cell r="D364" t="str">
            <v>DENTOMAXILLOFACIAL RADIOLOGY</v>
          </cell>
          <cell r="E364" t="str">
            <v>FTE-Small</v>
          </cell>
          <cell r="F364" t="str">
            <v>10.1259/(ISSN)1476-542X</v>
          </cell>
          <cell r="G364" t="str">
            <v>https://www.birpublications.org</v>
          </cell>
          <cell r="H364" t="str">
            <v>Medicine</v>
          </cell>
          <cell r="I364" t="str">
            <v>Radiology &amp; Imaging</v>
          </cell>
          <cell r="J364" t="str">
            <v>Print &amp; Online</v>
          </cell>
        </row>
        <row r="364">
          <cell r="M364" t="str">
            <v>Yes</v>
          </cell>
          <cell r="N364" t="str">
            <v>Full Collection</v>
          </cell>
          <cell r="O364" t="str">
            <v>STM Collection</v>
          </cell>
          <cell r="P364" t="str">
            <v/>
          </cell>
          <cell r="Q364" t="str">
            <v>Medicine &amp; Nursing Collection</v>
          </cell>
        </row>
        <row r="364">
          <cell r="T364" t="str">
            <v>2009</v>
          </cell>
          <cell r="U364" t="str">
            <v>38</v>
          </cell>
          <cell r="V364" t="str">
            <v>51</v>
          </cell>
          <cell r="W364" t="str">
            <v>8</v>
          </cell>
        </row>
        <row r="365">
          <cell r="A365" t="str">
            <v>DCH</v>
          </cell>
          <cell r="B365" t="str">
            <v>1049-3255</v>
          </cell>
          <cell r="C365" t="str">
            <v>1936-4393</v>
          </cell>
          <cell r="D365" t="str">
            <v>THE DEPARTMENT CHAIR</v>
          </cell>
          <cell r="E365" t="str">
            <v/>
          </cell>
          <cell r="F365" t="str">
            <v>10.1002/(ISSN)1936-4393</v>
          </cell>
          <cell r="G365" t="str">
            <v>https://onlinelibrary.wiley.com/journal/19364393</v>
          </cell>
          <cell r="H365" t="str">
            <v>Social &amp; Behavioral Sciences</v>
          </cell>
          <cell r="I365" t="str">
            <v>Leadership, Administration &amp; Policy (Higher Education)</v>
          </cell>
          <cell r="J365" t="str">
            <v>Print &amp; Online</v>
          </cell>
        </row>
        <row r="365">
          <cell r="M365" t="str">
            <v>Yes</v>
          </cell>
          <cell r="N365" t="str">
            <v>Full Collection</v>
          </cell>
          <cell r="O365" t="str">
            <v/>
          </cell>
          <cell r="P365" t="str">
            <v>SSH Collection</v>
          </cell>
          <cell r="Q365" t="str">
            <v/>
          </cell>
          <cell r="R365" t="str">
            <v/>
          </cell>
          <cell r="S365" t="str">
            <v>R4L Collection</v>
          </cell>
          <cell r="T365" t="str">
            <v>2007</v>
          </cell>
          <cell r="U365" t="str">
            <v>18</v>
          </cell>
          <cell r="V365" t="str">
            <v>33</v>
          </cell>
          <cell r="W365" t="str">
            <v>4</v>
          </cell>
        </row>
        <row r="366">
          <cell r="A366" t="str">
            <v>DA</v>
          </cell>
          <cell r="B366" t="str">
            <v>1091-4269</v>
          </cell>
          <cell r="C366" t="str">
            <v>1520-6394</v>
          </cell>
          <cell r="D366" t="str">
            <v>DEPRESSION AND ANXIETY</v>
          </cell>
          <cell r="E366" t="str">
            <v/>
          </cell>
          <cell r="F366" t="str">
            <v>10.1002/(ISSN)1520-6394</v>
          </cell>
          <cell r="G366" t="str">
            <v>https://onlinelibrary.wiley.com/journal/15206394</v>
          </cell>
          <cell r="H366" t="str">
            <v>Medicine</v>
          </cell>
          <cell r="I366" t="str">
            <v>Psychiatry</v>
          </cell>
          <cell r="J366" t="str">
            <v>Online</v>
          </cell>
          <cell r="K366" t="str">
            <v>E-only title</v>
          </cell>
          <cell r="L366" t="str">
            <v>Yes</v>
          </cell>
          <cell r="M366" t="str">
            <v>Yes</v>
          </cell>
          <cell r="N366" t="str">
            <v>Full Collection</v>
          </cell>
          <cell r="O366" t="str">
            <v>STM Collection</v>
          </cell>
          <cell r="P366" t="str">
            <v/>
          </cell>
          <cell r="Q366" t="str">
            <v>Medicine &amp; Nursing Collection</v>
          </cell>
          <cell r="R366" t="str">
            <v/>
          </cell>
          <cell r="S366" t="str">
            <v>R4L Collection</v>
          </cell>
          <cell r="T366" t="str">
            <v>1996</v>
          </cell>
          <cell r="U366" t="str">
            <v>4</v>
          </cell>
          <cell r="V366" t="str">
            <v>39</v>
          </cell>
          <cell r="W366" t="str">
            <v>12</v>
          </cell>
        </row>
        <row r="367">
          <cell r="A367" t="str">
            <v>DTH</v>
          </cell>
          <cell r="B367" t="str">
            <v>1396-0296</v>
          </cell>
          <cell r="C367" t="str">
            <v>1529-8019</v>
          </cell>
          <cell r="D367" t="str">
            <v>DERMATOLOGIC THERAPY</v>
          </cell>
          <cell r="E367" t="str">
            <v/>
          </cell>
          <cell r="F367" t="str">
            <v>10.1111/(ISSN)1529-8019</v>
          </cell>
          <cell r="G367" t="str">
            <v>https://onlinelibrary.wiley.com/journal/15298019</v>
          </cell>
          <cell r="H367" t="str">
            <v>Medicine</v>
          </cell>
          <cell r="I367" t="str">
            <v>Dermatology</v>
          </cell>
          <cell r="J367" t="str">
            <v>Online</v>
          </cell>
          <cell r="K367" t="str">
            <v>E-only title</v>
          </cell>
        </row>
        <row r="367">
          <cell r="M367" t="str">
            <v>Yes</v>
          </cell>
          <cell r="N367" t="str">
            <v>Full Collection</v>
          </cell>
          <cell r="O367" t="str">
            <v>STM Collection</v>
          </cell>
          <cell r="P367" t="str">
            <v/>
          </cell>
          <cell r="Q367" t="str">
            <v>Medicine &amp; Nursing Collection</v>
          </cell>
          <cell r="R367" t="str">
            <v/>
          </cell>
          <cell r="S367" t="str">
            <v>R4L Collection</v>
          </cell>
          <cell r="T367" t="str">
            <v>2000</v>
          </cell>
          <cell r="U367" t="str">
            <v>13</v>
          </cell>
          <cell r="V367" t="str">
            <v>35</v>
          </cell>
          <cell r="W367" t="str">
            <v>6</v>
          </cell>
        </row>
        <row r="368">
          <cell r="A368" t="str">
            <v>DER2</v>
          </cell>
          <cell r="B368" t="str">
            <v/>
          </cell>
          <cell r="C368" t="str">
            <v>2637-7489</v>
          </cell>
          <cell r="D368" t="str">
            <v>DERMATOLOGICAL REVIEWS</v>
          </cell>
          <cell r="E368" t="str">
            <v/>
          </cell>
          <cell r="F368" t="str">
            <v>10.1002/(ISSN)2637-7489</v>
          </cell>
          <cell r="G368" t="str">
            <v>www.wileyonlinelibrary.com/journal/der2</v>
          </cell>
          <cell r="H368" t="str">
            <v>Medicine</v>
          </cell>
          <cell r="I368" t="str">
            <v>Dermatology</v>
          </cell>
          <cell r="J368" t="str">
            <v>Online</v>
          </cell>
          <cell r="K368" t="str">
            <v>E-only title - Free to Read</v>
          </cell>
        </row>
        <row r="368">
          <cell r="M368" t="str">
            <v>Yes</v>
          </cell>
        </row>
        <row r="368">
          <cell r="R368" t="str">
            <v>Not in any Standard Collection</v>
          </cell>
          <cell r="S368" t="str">
            <v>R4L Collection</v>
          </cell>
          <cell r="T368" t="str">
            <v>2019</v>
          </cell>
          <cell r="U368" t="str">
            <v>1</v>
          </cell>
          <cell r="V368" t="str">
            <v>3</v>
          </cell>
          <cell r="W368" t="str">
            <v>6</v>
          </cell>
        </row>
        <row r="369">
          <cell r="A369" t="str">
            <v>DMJ</v>
          </cell>
          <cell r="B369" t="str">
            <v>1942-5074</v>
          </cell>
          <cell r="C369" t="str">
            <v>1948-7177</v>
          </cell>
          <cell r="D369" t="str">
            <v>DESIGN MANAGEMENT JOURNAL</v>
          </cell>
          <cell r="E369" t="str">
            <v/>
          </cell>
          <cell r="F369" t="str">
            <v>10.1111/(ISSN)1948-7177</v>
          </cell>
          <cell r="G369" t="str">
            <v>https://onlinelibrary.wiley.com/journal/19487177</v>
          </cell>
          <cell r="H369" t="str">
            <v>Art &amp; Applied Arts</v>
          </cell>
          <cell r="I369" t="str">
            <v>Design History &amp; Theory</v>
          </cell>
          <cell r="J369" t="str">
            <v>Print &amp; Online</v>
          </cell>
          <cell r="K369" t="str">
            <v>Free title on a bundle</v>
          </cell>
        </row>
        <row r="369">
          <cell r="M369" t="str">
            <v>Yes</v>
          </cell>
          <cell r="N369" t="str">
            <v>Full Collection</v>
          </cell>
          <cell r="O369" t="str">
            <v/>
          </cell>
          <cell r="P369" t="str">
            <v>SSH Collection</v>
          </cell>
          <cell r="Q369" t="str">
            <v/>
          </cell>
          <cell r="R369" t="str">
            <v/>
          </cell>
          <cell r="S369" t="str">
            <v>R4L Collection</v>
          </cell>
          <cell r="T369" t="str">
            <v>2000</v>
          </cell>
          <cell r="U369" t="str">
            <v>1</v>
          </cell>
          <cell r="V369" t="str">
            <v>17</v>
          </cell>
          <cell r="W369" t="str">
            <v>1</v>
          </cell>
        </row>
        <row r="370">
          <cell r="A370" t="str">
            <v>DREV</v>
          </cell>
          <cell r="B370" t="str">
            <v>1557-0614</v>
          </cell>
          <cell r="C370" t="str">
            <v>1948-7169</v>
          </cell>
          <cell r="D370" t="str">
            <v>DESIGN MANAGEMENT REVIEW</v>
          </cell>
          <cell r="E370" t="str">
            <v/>
          </cell>
          <cell r="F370" t="str">
            <v>10.1111/(ISSN)1948-7169</v>
          </cell>
          <cell r="G370" t="str">
            <v>https://onlinelibrary.wiley.com/journal/19487169</v>
          </cell>
          <cell r="H370" t="str">
            <v>Art &amp; Applied Arts</v>
          </cell>
          <cell r="I370" t="str">
            <v>Design History &amp; Theory</v>
          </cell>
          <cell r="J370" t="str">
            <v>Print &amp; Online</v>
          </cell>
        </row>
        <row r="370">
          <cell r="M370" t="str">
            <v>Yes</v>
          </cell>
          <cell r="N370" t="str">
            <v>Full Collection</v>
          </cell>
          <cell r="O370" t="str">
            <v/>
          </cell>
          <cell r="P370" t="str">
            <v>SSH Collection</v>
          </cell>
          <cell r="Q370" t="str">
            <v/>
          </cell>
          <cell r="R370" t="str">
            <v/>
          </cell>
          <cell r="S370" t="str">
            <v>R4L Collection</v>
          </cell>
          <cell r="T370" t="str">
            <v>1997</v>
          </cell>
          <cell r="U370" t="str">
            <v>8</v>
          </cell>
          <cell r="V370" t="str">
            <v>33</v>
          </cell>
          <cell r="W370" t="str">
            <v>4</v>
          </cell>
        </row>
        <row r="371">
          <cell r="A371" t="str">
            <v>DEVE</v>
          </cell>
          <cell r="B371" t="str">
            <v>0012-1533</v>
          </cell>
          <cell r="C371" t="str">
            <v>1746-1049</v>
          </cell>
          <cell r="D371" t="str">
            <v>THE DEVELOPING ECONOMIES</v>
          </cell>
          <cell r="E371" t="str">
            <v/>
          </cell>
          <cell r="F371" t="str">
            <v>10.1111/(ISSN)1746-1049</v>
          </cell>
          <cell r="G371" t="str">
            <v>https://onlinelibrary.wiley.com/journal/17461049</v>
          </cell>
          <cell r="H371" t="str">
            <v>Business, Economics, Finance &amp; Accounting</v>
          </cell>
          <cell r="I371" t="str">
            <v>Economic Development</v>
          </cell>
          <cell r="J371" t="str">
            <v>Print &amp; Online</v>
          </cell>
        </row>
        <row r="371">
          <cell r="M371" t="str">
            <v>Yes</v>
          </cell>
          <cell r="N371" t="str">
            <v>Full Collection</v>
          </cell>
          <cell r="O371" t="str">
            <v/>
          </cell>
          <cell r="P371" t="str">
            <v>SSH Collection</v>
          </cell>
          <cell r="Q371" t="str">
            <v/>
          </cell>
          <cell r="R371" t="str">
            <v/>
          </cell>
          <cell r="S371" t="str">
            <v>R4L Collection</v>
          </cell>
          <cell r="T371" t="str">
            <v>1997</v>
          </cell>
          <cell r="U371" t="str">
            <v>35</v>
          </cell>
          <cell r="V371" t="str">
            <v>60</v>
          </cell>
          <cell r="W371" t="str">
            <v>4</v>
          </cell>
        </row>
        <row r="372">
          <cell r="A372" t="str">
            <v>DEWB</v>
          </cell>
          <cell r="B372" t="str">
            <v>1471-8731</v>
          </cell>
          <cell r="C372" t="str">
            <v>1471-8847</v>
          </cell>
          <cell r="D372" t="str">
            <v>DEVELOPING WORLD BIOETHICS</v>
          </cell>
          <cell r="E372" t="str">
            <v/>
          </cell>
          <cell r="F372" t="str">
            <v>10.1111/(ISSN)1471-8847</v>
          </cell>
          <cell r="G372" t="str">
            <v>https://onlinelibrary.wiley.com/journal/14718847</v>
          </cell>
          <cell r="H372" t="str">
            <v>Humanities</v>
          </cell>
          <cell r="I372" t="str">
            <v>Bioethics &amp; Medical Ethics</v>
          </cell>
          <cell r="J372" t="str">
            <v>Print &amp; Online</v>
          </cell>
          <cell r="K372" t="str">
            <v>Free title on a bundle</v>
          </cell>
          <cell r="L372" t="str">
            <v>Yes</v>
          </cell>
          <cell r="M372" t="str">
            <v>Yes</v>
          </cell>
          <cell r="N372" t="str">
            <v>Full Collection</v>
          </cell>
          <cell r="O372" t="str">
            <v/>
          </cell>
          <cell r="P372" t="str">
            <v>SSH Collection</v>
          </cell>
          <cell r="Q372" t="str">
            <v>Medicine &amp; Nursing Collection</v>
          </cell>
          <cell r="R372" t="str">
            <v/>
          </cell>
          <cell r="S372" t="str">
            <v>R4L Collection</v>
          </cell>
          <cell r="T372" t="str">
            <v>2001</v>
          </cell>
          <cell r="U372" t="str">
            <v>1</v>
          </cell>
          <cell r="V372" t="str">
            <v>22</v>
          </cell>
          <cell r="W372" t="str">
            <v>4</v>
          </cell>
        </row>
        <row r="373">
          <cell r="A373" t="str">
            <v>DECH</v>
          </cell>
          <cell r="B373" t="str">
            <v>0012-155X</v>
          </cell>
          <cell r="C373" t="str">
            <v>1467-7660</v>
          </cell>
          <cell r="D373" t="str">
            <v>DEVELOPMENT AND CHANGE</v>
          </cell>
          <cell r="E373" t="str">
            <v/>
          </cell>
          <cell r="F373" t="str">
            <v>10.1111/(ISSN)1467-7660</v>
          </cell>
          <cell r="G373" t="str">
            <v>https://onlinelibrary.wiley.com/journal/14677660</v>
          </cell>
          <cell r="H373" t="str">
            <v>Social &amp; Behavioral Sciences</v>
          </cell>
          <cell r="I373" t="str">
            <v>General &amp; Introductory Development Studies</v>
          </cell>
          <cell r="J373" t="str">
            <v>Print &amp; Online</v>
          </cell>
        </row>
        <row r="373">
          <cell r="M373" t="str">
            <v>Yes</v>
          </cell>
          <cell r="N373" t="str">
            <v>Full Collection</v>
          </cell>
          <cell r="O373" t="str">
            <v/>
          </cell>
          <cell r="P373" t="str">
            <v>SSH Collection</v>
          </cell>
          <cell r="Q373" t="str">
            <v/>
          </cell>
          <cell r="R373" t="str">
            <v/>
          </cell>
          <cell r="S373" t="str">
            <v>R4L Collection</v>
          </cell>
          <cell r="T373" t="str">
            <v>1997</v>
          </cell>
          <cell r="U373" t="str">
            <v>28</v>
          </cell>
          <cell r="V373" t="str">
            <v>53</v>
          </cell>
          <cell r="W373" t="str">
            <v>6</v>
          </cell>
        </row>
        <row r="374">
          <cell r="A374" t="str">
            <v>DPR</v>
          </cell>
          <cell r="B374" t="str">
            <v>0950-6764</v>
          </cell>
          <cell r="C374" t="str">
            <v>1467-7679</v>
          </cell>
          <cell r="D374" t="str">
            <v>DEVELOPMENT POLICY REVIEW</v>
          </cell>
          <cell r="E374" t="str">
            <v/>
          </cell>
          <cell r="F374" t="str">
            <v>10.1111/(ISSN)1467-7679</v>
          </cell>
          <cell r="G374" t="str">
            <v>https://onlinelibrary.wiley.com/journal/14677679</v>
          </cell>
          <cell r="H374" t="str">
            <v>Social &amp; Behavioral Sciences</v>
          </cell>
          <cell r="I374" t="str">
            <v>General &amp; Introductory Development Studies</v>
          </cell>
          <cell r="J374" t="str">
            <v>Online</v>
          </cell>
          <cell r="K374" t="str">
            <v>E-only title</v>
          </cell>
          <cell r="L374" t="str">
            <v>Yes</v>
          </cell>
          <cell r="M374" t="str">
            <v>Yes</v>
          </cell>
          <cell r="N374" t="str">
            <v>Full Collection</v>
          </cell>
          <cell r="O374" t="str">
            <v/>
          </cell>
          <cell r="P374" t="str">
            <v>SSH Collection</v>
          </cell>
          <cell r="Q374" t="str">
            <v/>
          </cell>
          <cell r="R374" t="str">
            <v/>
          </cell>
          <cell r="S374" t="str">
            <v>R4L Collection</v>
          </cell>
          <cell r="T374" t="str">
            <v>1997</v>
          </cell>
          <cell r="U374" t="str">
            <v>15</v>
          </cell>
          <cell r="V374" t="str">
            <v>40</v>
          </cell>
          <cell r="W374" t="str">
            <v>6</v>
          </cell>
        </row>
        <row r="375">
          <cell r="A375" t="str">
            <v>DGD</v>
          </cell>
          <cell r="B375" t="str">
            <v>0012-1592</v>
          </cell>
          <cell r="C375" t="str">
            <v>1440-169X</v>
          </cell>
          <cell r="D375" t="str">
            <v>DEVELOPMENT, GROWTH &amp; DIFFERENTIATION</v>
          </cell>
          <cell r="E375" t="str">
            <v/>
          </cell>
          <cell r="F375" t="str">
            <v>10.1111/(ISSN)1440-169X</v>
          </cell>
          <cell r="G375" t="str">
            <v>https://onlinelibrary.wiley.com/journal/1440169X</v>
          </cell>
          <cell r="H375" t="str">
            <v>Life Sciences</v>
          </cell>
          <cell r="I375" t="str">
            <v>Developmental Biology</v>
          </cell>
          <cell r="J375" t="str">
            <v>Online</v>
          </cell>
          <cell r="K375" t="str">
            <v>E-only title</v>
          </cell>
          <cell r="L375" t="str">
            <v>Yes</v>
          </cell>
          <cell r="M375" t="str">
            <v>Yes</v>
          </cell>
          <cell r="N375" t="str">
            <v>Full Collection</v>
          </cell>
          <cell r="O375" t="str">
            <v>STM Collection</v>
          </cell>
          <cell r="P375" t="str">
            <v/>
          </cell>
          <cell r="Q375" t="str">
            <v/>
          </cell>
          <cell r="R375" t="str">
            <v/>
          </cell>
          <cell r="S375" t="str">
            <v>R4L Collection</v>
          </cell>
          <cell r="T375" t="str">
            <v>1997</v>
          </cell>
          <cell r="U375" t="str">
            <v>39</v>
          </cell>
          <cell r="V375" t="str">
            <v>64</v>
          </cell>
          <cell r="W375" t="str">
            <v>9</v>
          </cell>
        </row>
        <row r="376">
          <cell r="A376" t="str">
            <v>DVDY</v>
          </cell>
          <cell r="B376" t="str">
            <v>1058-8388</v>
          </cell>
          <cell r="C376" t="str">
            <v>1097-0177</v>
          </cell>
          <cell r="D376" t="str">
            <v>DEVELOPMENTAL DYNAMICS</v>
          </cell>
          <cell r="E376" t="str">
            <v/>
          </cell>
          <cell r="F376" t="str">
            <v>10.1002/(ISSN)1097-0177</v>
          </cell>
          <cell r="G376" t="str">
            <v>https://onlinelibrary.wiley.com/journal/10970177</v>
          </cell>
          <cell r="H376" t="str">
            <v>Life Sciences</v>
          </cell>
          <cell r="I376" t="str">
            <v>Developmental Biology</v>
          </cell>
          <cell r="J376" t="str">
            <v>Online</v>
          </cell>
          <cell r="K376" t="str">
            <v>E-only title</v>
          </cell>
          <cell r="L376" t="str">
            <v>Yes</v>
          </cell>
          <cell r="M376" t="str">
            <v>Yes</v>
          </cell>
          <cell r="N376" t="str">
            <v>Full Collection</v>
          </cell>
          <cell r="O376" t="str">
            <v>STM Collection</v>
          </cell>
          <cell r="P376" t="str">
            <v/>
          </cell>
          <cell r="Q376" t="str">
            <v/>
          </cell>
          <cell r="R376" t="str">
            <v/>
          </cell>
          <cell r="S376" t="str">
            <v>R4L Collection</v>
          </cell>
          <cell r="T376" t="str">
            <v>1996</v>
          </cell>
          <cell r="U376" t="str">
            <v>205</v>
          </cell>
          <cell r="V376" t="str">
            <v>251</v>
          </cell>
          <cell r="W376" t="str">
            <v>12</v>
          </cell>
        </row>
        <row r="377">
          <cell r="A377" t="str">
            <v>DMCN</v>
          </cell>
          <cell r="B377" t="str">
            <v>0012-1622</v>
          </cell>
          <cell r="C377" t="str">
            <v>1469-8749</v>
          </cell>
          <cell r="D377" t="str">
            <v>DEVELOPMENTAL MEDICINE &amp; CHILD NEUROLOGY</v>
          </cell>
          <cell r="E377" t="str">
            <v/>
          </cell>
          <cell r="F377" t="str">
            <v>10.1111/(ISSN)1469-8749</v>
          </cell>
          <cell r="G377" t="str">
            <v>https://onlinelibrary.wiley.com/journal/14698749</v>
          </cell>
          <cell r="H377" t="str">
            <v>Medicine</v>
          </cell>
          <cell r="I377" t="str">
            <v>Neurology</v>
          </cell>
          <cell r="J377" t="str">
            <v>Print &amp; Online</v>
          </cell>
        </row>
        <row r="377">
          <cell r="M377" t="str">
            <v>Yes</v>
          </cell>
          <cell r="N377" t="str">
            <v>Full Collection</v>
          </cell>
          <cell r="O377" t="str">
            <v>STM Collection</v>
          </cell>
          <cell r="P377" t="str">
            <v/>
          </cell>
          <cell r="Q377" t="str">
            <v>Medicine &amp; Nursing Collection</v>
          </cell>
          <cell r="R377" t="str">
            <v/>
          </cell>
          <cell r="S377" t="str">
            <v>R4L Collection</v>
          </cell>
          <cell r="T377" t="str">
            <v>1997</v>
          </cell>
          <cell r="U377" t="str">
            <v>39</v>
          </cell>
          <cell r="V377" t="str">
            <v>64</v>
          </cell>
          <cell r="W377" t="str">
            <v>12</v>
          </cell>
        </row>
        <row r="378">
          <cell r="A378" t="str">
            <v>NEU</v>
          </cell>
          <cell r="B378" t="str">
            <v>1932-8451</v>
          </cell>
          <cell r="C378" t="str">
            <v>1932-846X</v>
          </cell>
          <cell r="D378" t="str">
            <v>DEVELOPMENTAL NEUROBIOLOGY</v>
          </cell>
          <cell r="E378" t="str">
            <v/>
          </cell>
          <cell r="F378" t="str">
            <v>10.1002/(ISSN)1932-846X</v>
          </cell>
          <cell r="G378" t="str">
            <v>https://onlinelibrary.wiley.com/journal/1932846X</v>
          </cell>
          <cell r="H378" t="str">
            <v>Life Sciences</v>
          </cell>
          <cell r="I378" t="str">
            <v>Neuroscience</v>
          </cell>
          <cell r="J378" t="str">
            <v>Print &amp; Online</v>
          </cell>
        </row>
        <row r="378">
          <cell r="M378" t="str">
            <v>Yes</v>
          </cell>
          <cell r="N378" t="str">
            <v>Full Collection</v>
          </cell>
          <cell r="O378" t="str">
            <v>STM Collection</v>
          </cell>
          <cell r="P378" t="str">
            <v/>
          </cell>
          <cell r="Q378" t="str">
            <v/>
          </cell>
          <cell r="R378" t="str">
            <v/>
          </cell>
          <cell r="S378" t="str">
            <v>R4L Collection</v>
          </cell>
          <cell r="T378" t="str">
            <v>1996</v>
          </cell>
          <cell r="U378" t="str">
            <v>29</v>
          </cell>
          <cell r="V378" t="str">
            <v>82</v>
          </cell>
          <cell r="W378" t="str">
            <v>8</v>
          </cell>
        </row>
        <row r="379">
          <cell r="A379" t="str">
            <v>DEV</v>
          </cell>
          <cell r="B379" t="str">
            <v>0012-1630</v>
          </cell>
          <cell r="C379" t="str">
            <v>1098-2302</v>
          </cell>
          <cell r="D379" t="str">
            <v>DEVELOPMENTAL PSYCHOBIOLOGY</v>
          </cell>
          <cell r="E379" t="str">
            <v/>
          </cell>
          <cell r="F379" t="str">
            <v>10.1002/(ISSN)1098-2302</v>
          </cell>
          <cell r="G379" t="str">
            <v>https://onlinelibrary.wiley.com/journal/10982302</v>
          </cell>
          <cell r="H379" t="str">
            <v>Psychology</v>
          </cell>
          <cell r="I379" t="str">
            <v>Developmental Psychology</v>
          </cell>
          <cell r="J379" t="str">
            <v>Online</v>
          </cell>
          <cell r="K379" t="str">
            <v>E-only title</v>
          </cell>
          <cell r="L379" t="str">
            <v>Yes</v>
          </cell>
          <cell r="M379" t="str">
            <v>Yes</v>
          </cell>
          <cell r="N379" t="str">
            <v>Full Collection</v>
          </cell>
          <cell r="O379" t="str">
            <v>STM Collection</v>
          </cell>
          <cell r="P379" t="str">
            <v/>
          </cell>
          <cell r="Q379" t="str">
            <v/>
          </cell>
          <cell r="R379" t="str">
            <v/>
          </cell>
          <cell r="S379" t="str">
            <v>R4L Collection</v>
          </cell>
          <cell r="T379" t="str">
            <v>1996</v>
          </cell>
          <cell r="U379" t="str">
            <v>29</v>
          </cell>
          <cell r="V379" t="str">
            <v>64</v>
          </cell>
          <cell r="W379" t="str">
            <v>8</v>
          </cell>
        </row>
        <row r="380">
          <cell r="A380" t="str">
            <v>DESC</v>
          </cell>
          <cell r="B380" t="str">
            <v>1363-755X</v>
          </cell>
          <cell r="C380" t="str">
            <v>1467-7687</v>
          </cell>
          <cell r="D380" t="str">
            <v>DEVELOPMENTAL SCIENCE</v>
          </cell>
          <cell r="E380" t="str">
            <v/>
          </cell>
          <cell r="F380" t="str">
            <v>10.1111/(ISSN)1467-7687</v>
          </cell>
          <cell r="G380" t="str">
            <v>https://onlinelibrary.wiley.com/journal/14677687</v>
          </cell>
          <cell r="H380" t="str">
            <v>Psychology</v>
          </cell>
          <cell r="I380" t="str">
            <v>Developmental Psychology</v>
          </cell>
          <cell r="J380" t="str">
            <v>Online</v>
          </cell>
          <cell r="K380" t="str">
            <v>E-only title</v>
          </cell>
        </row>
        <row r="380">
          <cell r="M380" t="str">
            <v>Yes</v>
          </cell>
          <cell r="N380" t="str">
            <v>Full Collection</v>
          </cell>
          <cell r="O380" t="str">
            <v/>
          </cell>
          <cell r="P380" t="str">
            <v>SSH Collection</v>
          </cell>
          <cell r="Q380" t="str">
            <v>Medicine &amp; Nursing Collection</v>
          </cell>
          <cell r="R380" t="str">
            <v/>
          </cell>
          <cell r="S380" t="str">
            <v>R4L Collection</v>
          </cell>
          <cell r="T380" t="str">
            <v>1998</v>
          </cell>
          <cell r="U380" t="str">
            <v>1</v>
          </cell>
          <cell r="V380" t="str">
            <v>25</v>
          </cell>
          <cell r="W380" t="str">
            <v>6</v>
          </cell>
        </row>
        <row r="381">
          <cell r="A381" t="str">
            <v>DOM</v>
          </cell>
          <cell r="B381" t="str">
            <v>1462-8902</v>
          </cell>
          <cell r="C381" t="str">
            <v>1463-1326</v>
          </cell>
          <cell r="D381" t="str">
            <v>DIABETES OBESITY &amp; METABOLISM</v>
          </cell>
          <cell r="E381" t="str">
            <v/>
          </cell>
          <cell r="F381" t="str">
            <v>10.1111/(ISSN)1463-1326</v>
          </cell>
          <cell r="G381" t="str">
            <v>https://onlinelibrary.wiley.com/journal/14631326</v>
          </cell>
          <cell r="H381" t="str">
            <v>Medicine</v>
          </cell>
          <cell r="I381" t="str">
            <v>Diabetes</v>
          </cell>
          <cell r="J381" t="str">
            <v>Online</v>
          </cell>
          <cell r="K381" t="str">
            <v>E-only title</v>
          </cell>
          <cell r="L381" t="str">
            <v>Yes</v>
          </cell>
          <cell r="M381" t="str">
            <v>Yes</v>
          </cell>
          <cell r="N381" t="str">
            <v>Full Collection</v>
          </cell>
          <cell r="O381" t="str">
            <v>STM Collection</v>
          </cell>
          <cell r="P381" t="str">
            <v/>
          </cell>
          <cell r="Q381" t="str">
            <v>Medicine &amp; Nursing Collection</v>
          </cell>
          <cell r="R381" t="str">
            <v/>
          </cell>
          <cell r="S381" t="str">
            <v>R4L Collection</v>
          </cell>
          <cell r="T381" t="str">
            <v>1999</v>
          </cell>
          <cell r="U381" t="str">
            <v>1</v>
          </cell>
          <cell r="V381" t="str">
            <v>24</v>
          </cell>
          <cell r="W381" t="str">
            <v>12</v>
          </cell>
        </row>
        <row r="382">
          <cell r="A382" t="str">
            <v>DMRR</v>
          </cell>
          <cell r="B382" t="str">
            <v>1520-7552</v>
          </cell>
          <cell r="C382" t="str">
            <v>1520-7560</v>
          </cell>
          <cell r="D382" t="str">
            <v>DIABETES/METABOLISM RESEARCH AND REVIEWS</v>
          </cell>
          <cell r="E382" t="str">
            <v/>
          </cell>
          <cell r="F382" t="str">
            <v>10.1002/(ISSN)1520-7560</v>
          </cell>
          <cell r="G382" t="str">
            <v>https://onlinelibrary.wiley.com/journal/15207560</v>
          </cell>
          <cell r="H382" t="str">
            <v>Medicine</v>
          </cell>
          <cell r="I382" t="str">
            <v>Diabetes</v>
          </cell>
          <cell r="J382" t="str">
            <v>Online</v>
          </cell>
          <cell r="K382" t="str">
            <v>E-only title</v>
          </cell>
        </row>
        <row r="382">
          <cell r="M382" t="str">
            <v>Yes</v>
          </cell>
          <cell r="N382" t="str">
            <v>Full Collection</v>
          </cell>
          <cell r="O382" t="str">
            <v>STM Collection</v>
          </cell>
          <cell r="P382" t="str">
            <v/>
          </cell>
          <cell r="Q382" t="str">
            <v>Medicine &amp; Nursing Collection</v>
          </cell>
          <cell r="R382" t="str">
            <v/>
          </cell>
          <cell r="S382" t="str">
            <v>R4L Collection</v>
          </cell>
          <cell r="T382" t="str">
            <v>1997</v>
          </cell>
          <cell r="U382" t="str">
            <v>13</v>
          </cell>
          <cell r="V382" t="str">
            <v>38</v>
          </cell>
          <cell r="W382" t="str">
            <v>8</v>
          </cell>
        </row>
        <row r="383">
          <cell r="A383" t="str">
            <v>DME</v>
          </cell>
          <cell r="B383" t="str">
            <v>0742-3071</v>
          </cell>
          <cell r="C383" t="str">
            <v>1464-5491</v>
          </cell>
          <cell r="D383" t="str">
            <v>DIABETIC MEDICINE</v>
          </cell>
          <cell r="E383" t="str">
            <v/>
          </cell>
          <cell r="F383" t="str">
            <v>10.1111/(ISSN)1464-5491</v>
          </cell>
          <cell r="G383" t="str">
            <v>https://onlinelibrary.wiley.com/journal/14645491</v>
          </cell>
          <cell r="H383" t="str">
            <v>Medicine</v>
          </cell>
          <cell r="I383" t="str">
            <v>Diabetes</v>
          </cell>
          <cell r="J383" t="str">
            <v>Online</v>
          </cell>
          <cell r="K383" t="str">
            <v>E-only title.</v>
          </cell>
          <cell r="L383" t="str">
            <v>Yes</v>
          </cell>
          <cell r="M383" t="str">
            <v>Yes</v>
          </cell>
          <cell r="N383" t="str">
            <v>Full Collection</v>
          </cell>
          <cell r="O383" t="str">
            <v>STM Collection</v>
          </cell>
          <cell r="P383" t="str">
            <v/>
          </cell>
          <cell r="Q383" t="str">
            <v>Medicine &amp; Nursing Collection</v>
          </cell>
          <cell r="R383" t="str">
            <v/>
          </cell>
          <cell r="S383" t="str">
            <v>R4L Collection</v>
          </cell>
          <cell r="T383" t="str">
            <v>1997</v>
          </cell>
          <cell r="U383" t="str">
            <v>14</v>
          </cell>
          <cell r="V383" t="str">
            <v>39</v>
          </cell>
          <cell r="W383" t="str">
            <v>12</v>
          </cell>
        </row>
        <row r="384">
          <cell r="A384" t="str">
            <v>DC</v>
          </cell>
          <cell r="B384" t="str">
            <v>8755-1039</v>
          </cell>
          <cell r="C384" t="str">
            <v>1097-0339</v>
          </cell>
          <cell r="D384" t="str">
            <v>DIAGNOSTIC CYTOPATHOLOGY</v>
          </cell>
          <cell r="E384" t="str">
            <v/>
          </cell>
          <cell r="F384" t="str">
            <v>10.1002/(ISSN)1097-0339</v>
          </cell>
          <cell r="G384" t="str">
            <v>https://onlinelibrary.wiley.com/journal/10970339</v>
          </cell>
          <cell r="H384" t="str">
            <v>Medicine</v>
          </cell>
          <cell r="I384" t="str">
            <v>Pathology</v>
          </cell>
          <cell r="J384" t="str">
            <v>Print &amp; Online</v>
          </cell>
        </row>
        <row r="384">
          <cell r="L384" t="str">
            <v>Yes</v>
          </cell>
          <cell r="M384" t="str">
            <v>Yes</v>
          </cell>
          <cell r="N384" t="str">
            <v>Full Collection</v>
          </cell>
          <cell r="O384" t="str">
            <v>STM Collection</v>
          </cell>
          <cell r="P384" t="str">
            <v/>
          </cell>
          <cell r="Q384" t="str">
            <v>Medicine &amp; Nursing Collection</v>
          </cell>
          <cell r="R384" t="str">
            <v/>
          </cell>
          <cell r="S384" t="str">
            <v>R4L Collection</v>
          </cell>
          <cell r="T384" t="str">
            <v>1996</v>
          </cell>
          <cell r="U384" t="str">
            <v>14</v>
          </cell>
          <cell r="V384" t="str">
            <v>50</v>
          </cell>
          <cell r="W384" t="str">
            <v>12</v>
          </cell>
        </row>
        <row r="385">
          <cell r="A385" t="str">
            <v>DIAL</v>
          </cell>
          <cell r="B385" t="str">
            <v>0012-2033</v>
          </cell>
          <cell r="C385" t="str">
            <v>1540-6385</v>
          </cell>
          <cell r="D385" t="str">
            <v>DIALOG</v>
          </cell>
          <cell r="E385" t="str">
            <v/>
          </cell>
          <cell r="F385" t="str">
            <v>10.1111/(ISSN)1540-6385</v>
          </cell>
          <cell r="G385" t="str">
            <v>https://onlinelibrary.wiley.com/journal/15406385</v>
          </cell>
          <cell r="H385" t="str">
            <v>Humanities</v>
          </cell>
          <cell r="I385" t="str">
            <v>Contemporary Theology</v>
          </cell>
          <cell r="J385" t="str">
            <v>Print &amp; Online</v>
          </cell>
        </row>
        <row r="385">
          <cell r="M385" t="str">
            <v>Yes</v>
          </cell>
          <cell r="N385" t="str">
            <v>Full Collection</v>
          </cell>
          <cell r="O385" t="str">
            <v/>
          </cell>
          <cell r="P385" t="str">
            <v>SSH Collection</v>
          </cell>
          <cell r="Q385" t="str">
            <v/>
          </cell>
          <cell r="R385" t="str">
            <v/>
          </cell>
          <cell r="S385" t="str">
            <v>R4L Collection</v>
          </cell>
          <cell r="T385" t="str">
            <v>2000</v>
          </cell>
          <cell r="U385" t="str">
            <v>39</v>
          </cell>
          <cell r="V385" t="str">
            <v>61</v>
          </cell>
          <cell r="W385" t="str">
            <v>4</v>
          </cell>
        </row>
        <row r="386">
          <cell r="A386" t="str">
            <v>TGER</v>
          </cell>
          <cell r="B386" t="str">
            <v>0042-062X</v>
          </cell>
          <cell r="C386" t="str">
            <v>1756-1221</v>
          </cell>
          <cell r="D386" t="str">
            <v>DIE UNTERRICHTSPRAXIS/TEACHING GERMAN</v>
          </cell>
          <cell r="E386" t="str">
            <v/>
          </cell>
          <cell r="F386" t="str">
            <v>10.1111/(ISSN)1756-1221</v>
          </cell>
          <cell r="G386" t="str">
            <v>https://onlinelibrary.wiley.com/journal/17561221</v>
          </cell>
          <cell r="H386" t="str">
            <v>Humanities</v>
          </cell>
          <cell r="I386" t="str">
            <v>Applied Linguistics</v>
          </cell>
          <cell r="J386" t="str">
            <v>Online</v>
          </cell>
          <cell r="K386" t="str">
            <v>E-only title</v>
          </cell>
          <cell r="L386" t="str">
            <v>Yes</v>
          </cell>
          <cell r="M386" t="str">
            <v>Yes</v>
          </cell>
          <cell r="N386" t="str">
            <v>Full Collection</v>
          </cell>
          <cell r="O386" t="str">
            <v/>
          </cell>
          <cell r="P386" t="str">
            <v>SSH Collection</v>
          </cell>
          <cell r="Q386" t="str">
            <v/>
          </cell>
          <cell r="R386" t="str">
            <v/>
          </cell>
          <cell r="S386" t="str">
            <v>R4L Collection</v>
          </cell>
          <cell r="T386" t="str">
            <v>2004</v>
          </cell>
          <cell r="U386" t="str">
            <v>37</v>
          </cell>
          <cell r="V386" t="str">
            <v>55</v>
          </cell>
          <cell r="W386" t="str">
            <v>2</v>
          </cell>
        </row>
        <row r="387">
          <cell r="A387" t="str">
            <v>DOME</v>
          </cell>
          <cell r="B387" t="str">
            <v>1060-4367</v>
          </cell>
          <cell r="C387" t="str">
            <v>1949-3606</v>
          </cell>
          <cell r="D387" t="str">
            <v>DIGEST OF MIDDLE EAST STUDIES</v>
          </cell>
          <cell r="E387" t="str">
            <v/>
          </cell>
          <cell r="F387" t="str">
            <v>10.1111/(ISSN)1949-3606</v>
          </cell>
          <cell r="G387" t="str">
            <v>https://onlinelibrary.wiley.com/journal/19493606</v>
          </cell>
          <cell r="H387" t="str">
            <v>Social &amp; Behavioral Sciences</v>
          </cell>
          <cell r="I387" t="str">
            <v>Middle Eastern Politics</v>
          </cell>
          <cell r="J387" t="str">
            <v>Online</v>
          </cell>
          <cell r="K387" t="str">
            <v>E-only title. Free title on a bundle.</v>
          </cell>
          <cell r="L387" t="str">
            <v>Yes</v>
          </cell>
          <cell r="M387" t="str">
            <v>Yes</v>
          </cell>
          <cell r="N387" t="str">
            <v>Full Collection</v>
          </cell>
          <cell r="O387" t="str">
            <v/>
          </cell>
          <cell r="P387" t="str">
            <v>SSH Collection</v>
          </cell>
          <cell r="Q387" t="str">
            <v/>
          </cell>
          <cell r="R387" t="str">
            <v/>
          </cell>
          <cell r="S387" t="str">
            <v>R4L Collection</v>
          </cell>
          <cell r="T387" t="str">
            <v>1997</v>
          </cell>
          <cell r="U387" t="str">
            <v>6</v>
          </cell>
          <cell r="V387" t="str">
            <v>31</v>
          </cell>
          <cell r="W387" t="str">
            <v>4</v>
          </cell>
        </row>
        <row r="388">
          <cell r="A388" t="str">
            <v>DEN</v>
          </cell>
          <cell r="B388" t="str">
            <v>0915-5635</v>
          </cell>
          <cell r="C388" t="str">
            <v>1443-1661</v>
          </cell>
          <cell r="D388" t="str">
            <v>DIGESTIVE ENDOSCOPY</v>
          </cell>
          <cell r="E388" t="str">
            <v/>
          </cell>
          <cell r="F388" t="str">
            <v>10.1111/(ISSN)1443-1661</v>
          </cell>
          <cell r="G388" t="str">
            <v>https://onlinelibrary.wiley.com/journal/14431661</v>
          </cell>
          <cell r="H388" t="str">
            <v>Medicine</v>
          </cell>
          <cell r="I388" t="str">
            <v>Endoscopy</v>
          </cell>
          <cell r="J388" t="str">
            <v>Print &amp; Online</v>
          </cell>
        </row>
        <row r="388">
          <cell r="M388" t="str">
            <v>Yes</v>
          </cell>
          <cell r="N388" t="str">
            <v>Full Collection</v>
          </cell>
          <cell r="O388" t="str">
            <v>STM Collection</v>
          </cell>
          <cell r="P388" t="str">
            <v/>
          </cell>
          <cell r="Q388" t="str">
            <v>Medicine &amp; Nursing Collection</v>
          </cell>
          <cell r="R388" t="str">
            <v/>
          </cell>
          <cell r="S388" t="str">
            <v>R4L Collection</v>
          </cell>
          <cell r="T388" t="str">
            <v>1997</v>
          </cell>
          <cell r="U388" t="str">
            <v>9</v>
          </cell>
          <cell r="V388" t="str">
            <v>34</v>
          </cell>
          <cell r="W388" t="str">
            <v>7</v>
          </cell>
        </row>
        <row r="389">
          <cell r="A389" t="str">
            <v>DHE</v>
          </cell>
          <cell r="B389" t="str">
            <v>1086-1335</v>
          </cell>
          <cell r="C389" t="str">
            <v>1943-8001</v>
          </cell>
          <cell r="D389" t="str">
            <v>DISABILITY COMPLIANCE FOR HIGHER EDUCATION</v>
          </cell>
          <cell r="E389" t="str">
            <v/>
          </cell>
          <cell r="F389" t="str">
            <v>10.1002/(ISSN)1943-8001</v>
          </cell>
          <cell r="G389" t="str">
            <v>https://onlinelibrary.wiley.com/journal/19438001</v>
          </cell>
          <cell r="H389" t="str">
            <v>Social &amp; Behavioral Sciences</v>
          </cell>
          <cell r="I389" t="str">
            <v>Higher Education General</v>
          </cell>
          <cell r="J389" t="str">
            <v>Print &amp; Online</v>
          </cell>
        </row>
        <row r="389">
          <cell r="M389" t="str">
            <v>Yes</v>
          </cell>
          <cell r="N389" t="str">
            <v>Full Collection</v>
          </cell>
          <cell r="O389" t="str">
            <v/>
          </cell>
          <cell r="P389" t="str">
            <v>SSH Collection</v>
          </cell>
          <cell r="Q389" t="str">
            <v/>
          </cell>
          <cell r="R389" t="str">
            <v/>
          </cell>
          <cell r="S389" t="str">
            <v>R4L Collection</v>
          </cell>
          <cell r="T389" t="str">
            <v>2008</v>
          </cell>
          <cell r="U389" t="str">
            <v>13</v>
          </cell>
          <cell r="V389" t="str">
            <v>27</v>
          </cell>
          <cell r="W389" t="str">
            <v>12</v>
          </cell>
        </row>
        <row r="390">
          <cell r="A390" t="str">
            <v>DISA</v>
          </cell>
          <cell r="B390" t="str">
            <v>0361-3666</v>
          </cell>
          <cell r="C390" t="str">
            <v>1467-7717</v>
          </cell>
          <cell r="D390" t="str">
            <v>DISASTERS</v>
          </cell>
          <cell r="E390" t="str">
            <v/>
          </cell>
          <cell r="F390" t="str">
            <v>10.1111/(ISSN)1467-7717</v>
          </cell>
          <cell r="G390" t="str">
            <v>https://onlinelibrary.wiley.com/journal/14677717</v>
          </cell>
          <cell r="H390" t="str">
            <v>Social &amp; Behavioral Sciences</v>
          </cell>
          <cell r="I390" t="str">
            <v>General &amp; Introductory Development Studies</v>
          </cell>
          <cell r="J390" t="str">
            <v>Print &amp; Online</v>
          </cell>
        </row>
        <row r="390">
          <cell r="M390" t="str">
            <v>Yes</v>
          </cell>
          <cell r="N390" t="str">
            <v>Full Collection</v>
          </cell>
          <cell r="O390" t="str">
            <v/>
          </cell>
          <cell r="P390" t="str">
            <v>SSH Collection</v>
          </cell>
          <cell r="Q390" t="str">
            <v/>
          </cell>
          <cell r="R390" t="str">
            <v/>
          </cell>
          <cell r="S390" t="str">
            <v>R4L Collection</v>
          </cell>
          <cell r="T390" t="str">
            <v>1997</v>
          </cell>
          <cell r="U390" t="str">
            <v>21</v>
          </cell>
          <cell r="V390" t="str">
            <v>46</v>
          </cell>
          <cell r="W390" t="str">
            <v>4</v>
          </cell>
        </row>
        <row r="391">
          <cell r="A391" t="str">
            <v>DAR</v>
          </cell>
          <cell r="B391" t="str">
            <v>0959-5236</v>
          </cell>
          <cell r="C391" t="str">
            <v>1465-3362</v>
          </cell>
          <cell r="D391" t="str">
            <v>DRUG AND ALCOHOL REVIEW</v>
          </cell>
          <cell r="E391" t="str">
            <v/>
          </cell>
          <cell r="F391" t="str">
            <v>10.1111/(ISSN)1465-3362</v>
          </cell>
          <cell r="G391" t="str">
            <v>https://onlinelibrary.wiley.com/journal/14653362</v>
          </cell>
          <cell r="H391" t="str">
            <v>Nursing, Dentistry &amp; Healthcare</v>
          </cell>
          <cell r="I391" t="str">
            <v>Addiction</v>
          </cell>
          <cell r="J391" t="str">
            <v>Print &amp; Online</v>
          </cell>
        </row>
        <row r="391">
          <cell r="M391" t="str">
            <v>Yes</v>
          </cell>
          <cell r="N391" t="str">
            <v>Full Collection</v>
          </cell>
          <cell r="O391" t="str">
            <v>STM Collection</v>
          </cell>
          <cell r="P391" t="str">
            <v/>
          </cell>
          <cell r="Q391" t="str">
            <v>Medicine &amp; Nursing Collection</v>
          </cell>
          <cell r="R391" t="str">
            <v/>
          </cell>
          <cell r="S391" t="str">
            <v>R4L Collection</v>
          </cell>
          <cell r="T391" t="str">
            <v>1997</v>
          </cell>
          <cell r="U391" t="str">
            <v>16</v>
          </cell>
          <cell r="V391" t="str">
            <v>41</v>
          </cell>
          <cell r="W391" t="str">
            <v>7</v>
          </cell>
        </row>
        <row r="392">
          <cell r="A392" t="str">
            <v>DDR</v>
          </cell>
          <cell r="B392" t="str">
            <v>0272-4391</v>
          </cell>
          <cell r="C392" t="str">
            <v>1098-2299</v>
          </cell>
          <cell r="D392" t="str">
            <v>DRUG DEVELOPMENT RESEARCH</v>
          </cell>
          <cell r="E392" t="str">
            <v/>
          </cell>
          <cell r="F392" t="str">
            <v>10.1002/(ISSN)1098-2299</v>
          </cell>
          <cell r="G392" t="str">
            <v>https://onlinelibrary.wiley.com/journal/10982299</v>
          </cell>
          <cell r="H392" t="str">
            <v>Medicine</v>
          </cell>
          <cell r="I392" t="str">
            <v>Pharmacology &amp; Pharmaceutical Medicine</v>
          </cell>
          <cell r="J392" t="str">
            <v>Online</v>
          </cell>
          <cell r="K392" t="str">
            <v>E-only title</v>
          </cell>
          <cell r="L392" t="str">
            <v>Yes</v>
          </cell>
          <cell r="M392" t="str">
            <v>Yes</v>
          </cell>
          <cell r="N392" t="str">
            <v>Full Collection</v>
          </cell>
          <cell r="O392" t="str">
            <v>STM Collection</v>
          </cell>
          <cell r="P392" t="str">
            <v/>
          </cell>
          <cell r="Q392" t="str">
            <v/>
          </cell>
          <cell r="R392" t="str">
            <v/>
          </cell>
          <cell r="S392" t="str">
            <v>R4L Collection</v>
          </cell>
          <cell r="T392" t="str">
            <v>1996</v>
          </cell>
          <cell r="U392" t="str">
            <v>37</v>
          </cell>
          <cell r="V392" t="str">
            <v>83</v>
          </cell>
          <cell r="W392" t="str">
            <v>8</v>
          </cell>
        </row>
        <row r="393">
          <cell r="A393" t="str">
            <v>DTA</v>
          </cell>
          <cell r="B393" t="str">
            <v>1942-7603</v>
          </cell>
          <cell r="C393" t="str">
            <v>1942-7611</v>
          </cell>
          <cell r="D393" t="str">
            <v>DRUG TESTING AND ANALYSIS</v>
          </cell>
          <cell r="E393" t="str">
            <v>FTE-Small</v>
          </cell>
          <cell r="F393" t="str">
            <v>10.1002/(ISSN)1942-7611</v>
          </cell>
          <cell r="G393" t="str">
            <v>https://onlinelibrary.wiley.com/journal/19427611</v>
          </cell>
          <cell r="H393" t="str">
            <v>Chemistry</v>
          </cell>
          <cell r="I393" t="str">
            <v>Analytical Chemistry</v>
          </cell>
          <cell r="J393" t="str">
            <v>Print &amp; Online</v>
          </cell>
        </row>
        <row r="393">
          <cell r="M393" t="str">
            <v>Yes</v>
          </cell>
          <cell r="N393" t="str">
            <v/>
          </cell>
          <cell r="O393" t="str">
            <v/>
          </cell>
          <cell r="P393" t="str">
            <v/>
          </cell>
          <cell r="Q393" t="str">
            <v/>
          </cell>
          <cell r="R393" t="str">
            <v>Not in any Standard Collection</v>
          </cell>
          <cell r="S393" t="str">
            <v>R4L Collection</v>
          </cell>
          <cell r="T393" t="str">
            <v>2009</v>
          </cell>
          <cell r="U393" t="str">
            <v>1</v>
          </cell>
          <cell r="V393" t="str">
            <v>14</v>
          </cell>
          <cell r="W393" t="str">
            <v>12</v>
          </cell>
        </row>
        <row r="394">
          <cell r="A394" t="str">
            <v>DYS</v>
          </cell>
          <cell r="B394" t="str">
            <v>1076-9242</v>
          </cell>
          <cell r="C394" t="str">
            <v>1099-0909</v>
          </cell>
          <cell r="D394" t="str">
            <v>DYSLEXIA</v>
          </cell>
          <cell r="E394" t="str">
            <v/>
          </cell>
          <cell r="F394" t="str">
            <v>10.1002/(ISSN)1099-0909</v>
          </cell>
          <cell r="G394" t="str">
            <v>https://onlinelibrary.wiley.com/journal/10990909</v>
          </cell>
          <cell r="H394" t="str">
            <v>Social &amp; Behavioral Sciences</v>
          </cell>
          <cell r="I394" t="str">
            <v>Reading &amp; Dyslexia</v>
          </cell>
          <cell r="J394" t="str">
            <v>Online</v>
          </cell>
          <cell r="K394" t="str">
            <v>E-only title</v>
          </cell>
          <cell r="L394" t="str">
            <v>Yes</v>
          </cell>
          <cell r="M394" t="str">
            <v>Yes</v>
          </cell>
          <cell r="N394" t="str">
            <v>Full Collection</v>
          </cell>
          <cell r="O394" t="str">
            <v/>
          </cell>
          <cell r="P394" t="str">
            <v>SSH Collection</v>
          </cell>
          <cell r="Q394" t="str">
            <v/>
          </cell>
          <cell r="R394" t="str">
            <v/>
          </cell>
          <cell r="S394" t="str">
            <v>R4L Collection</v>
          </cell>
          <cell r="T394" t="str">
            <v>1996</v>
          </cell>
          <cell r="U394" t="str">
            <v>2</v>
          </cell>
          <cell r="V394" t="str">
            <v>28</v>
          </cell>
          <cell r="W394" t="str">
            <v>4</v>
          </cell>
        </row>
        <row r="395">
          <cell r="A395" t="str">
            <v>EIP</v>
          </cell>
          <cell r="B395" t="str">
            <v>1751-7885</v>
          </cell>
          <cell r="C395" t="str">
            <v>1751-7893</v>
          </cell>
          <cell r="D395" t="str">
            <v>EARLY INTERVENTION IN PSYCHIATRY</v>
          </cell>
          <cell r="E395" t="str">
            <v/>
          </cell>
          <cell r="F395" t="str">
            <v>10.1111/(ISSN)1751-7893</v>
          </cell>
          <cell r="G395" t="str">
            <v>https://onlinelibrary.wiley.com/journal/17517893</v>
          </cell>
          <cell r="H395" t="str">
            <v>Medicine</v>
          </cell>
          <cell r="I395" t="str">
            <v>Psychiatry</v>
          </cell>
          <cell r="J395" t="str">
            <v>Online</v>
          </cell>
          <cell r="K395" t="str">
            <v>E-only title</v>
          </cell>
          <cell r="L395" t="str">
            <v>Yes</v>
          </cell>
          <cell r="M395" t="str">
            <v>Yes</v>
          </cell>
          <cell r="N395" t="str">
            <v>Full Collection</v>
          </cell>
          <cell r="O395" t="str">
            <v>STM Collection</v>
          </cell>
          <cell r="P395" t="str">
            <v/>
          </cell>
          <cell r="Q395" t="str">
            <v>Medicine &amp; Nursing Collection</v>
          </cell>
          <cell r="R395" t="str">
            <v/>
          </cell>
          <cell r="S395" t="str">
            <v>R4L Collection</v>
          </cell>
          <cell r="T395" t="str">
            <v>2007</v>
          </cell>
          <cell r="U395" t="str">
            <v>1</v>
          </cell>
          <cell r="V395" t="str">
            <v>16</v>
          </cell>
          <cell r="W395" t="str">
            <v>12</v>
          </cell>
        </row>
        <row r="396">
          <cell r="A396" t="str">
            <v>EMED</v>
          </cell>
          <cell r="B396" t="str">
            <v>0963-9462</v>
          </cell>
          <cell r="C396" t="str">
            <v>1468-0254</v>
          </cell>
          <cell r="D396" t="str">
            <v>EARLY MEDIEVAL EUROPE</v>
          </cell>
          <cell r="E396" t="str">
            <v/>
          </cell>
          <cell r="F396" t="str">
            <v>10.1111/(ISSN)1468-0254</v>
          </cell>
          <cell r="G396" t="str">
            <v>https://onlinelibrary.wiley.com/journal/14680254</v>
          </cell>
          <cell r="H396" t="str">
            <v>Humanities</v>
          </cell>
          <cell r="I396" t="str">
            <v>Medieval History (500-1500)</v>
          </cell>
          <cell r="J396" t="str">
            <v>Print &amp; Online</v>
          </cell>
        </row>
        <row r="396">
          <cell r="M396" t="str">
            <v>Yes</v>
          </cell>
          <cell r="N396" t="str">
            <v>Full Collection</v>
          </cell>
          <cell r="O396" t="str">
            <v/>
          </cell>
          <cell r="P396" t="str">
            <v>SSH Collection</v>
          </cell>
          <cell r="Q396" t="str">
            <v/>
          </cell>
          <cell r="R396" t="str">
            <v/>
          </cell>
          <cell r="S396" t="str">
            <v>R4L Collection</v>
          </cell>
          <cell r="T396" t="str">
            <v>1997</v>
          </cell>
          <cell r="U396" t="str">
            <v>6</v>
          </cell>
          <cell r="V396" t="str">
            <v>30</v>
          </cell>
          <cell r="W396" t="str">
            <v>4</v>
          </cell>
        </row>
        <row r="397">
          <cell r="A397" t="str">
            <v>EPP3</v>
          </cell>
          <cell r="B397" t="str">
            <v/>
          </cell>
          <cell r="C397" t="str">
            <v>2096-3955</v>
          </cell>
          <cell r="D397" t="str">
            <v>EARTH AND PLANETARY PHYSICS</v>
          </cell>
          <cell r="E397" t="str">
            <v/>
          </cell>
          <cell r="F397" t="str">
            <v>10.1002/(ISSN)2096-3955</v>
          </cell>
          <cell r="G397" t="str">
            <v>https://onlinelibrary.wiley.com/journal/20963955</v>
          </cell>
          <cell r="H397" t="str">
            <v>Earth, Space &amp; Environmental Sciences</v>
          </cell>
          <cell r="I397" t="str">
            <v>General &amp; Introductory Earth Sciences</v>
          </cell>
          <cell r="J397" t="str">
            <v>Online</v>
          </cell>
          <cell r="K397" t="str">
            <v>E-only title - Free to Read</v>
          </cell>
        </row>
        <row r="397">
          <cell r="M397" t="str">
            <v>Yes</v>
          </cell>
          <cell r="N397" t="str">
            <v/>
          </cell>
          <cell r="O397" t="str">
            <v/>
          </cell>
          <cell r="P397" t="str">
            <v/>
          </cell>
          <cell r="Q397" t="str">
            <v/>
          </cell>
          <cell r="R397" t="str">
            <v>Not in any Standard Collection</v>
          </cell>
        </row>
        <row r="397">
          <cell r="T397" t="str">
            <v>2018</v>
          </cell>
          <cell r="U397" t="str">
            <v>1</v>
          </cell>
          <cell r="V397" t="str">
            <v>6</v>
          </cell>
          <cell r="W397" t="str">
            <v>6</v>
          </cell>
        </row>
        <row r="398">
          <cell r="A398" t="str">
            <v>ESP</v>
          </cell>
          <cell r="B398" t="str">
            <v>0197-9337</v>
          </cell>
          <cell r="C398" t="str">
            <v>1096-9837</v>
          </cell>
          <cell r="D398" t="str">
            <v>EARTH SURFACE PROCESSES AND LANDFORMS</v>
          </cell>
          <cell r="E398" t="str">
            <v/>
          </cell>
          <cell r="F398" t="str">
            <v>10.1002/(ISSN)1096-9837</v>
          </cell>
          <cell r="G398" t="str">
            <v>https://onlinelibrary.wiley.com/journal/10969837</v>
          </cell>
          <cell r="H398" t="str">
            <v>Earth, Space &amp; Environmental Sciences</v>
          </cell>
          <cell r="I398" t="str">
            <v>Geomorphology</v>
          </cell>
          <cell r="J398" t="str">
            <v>Print &amp; Online</v>
          </cell>
        </row>
        <row r="398">
          <cell r="M398" t="str">
            <v>Yes</v>
          </cell>
          <cell r="N398" t="str">
            <v>Full Collection</v>
          </cell>
          <cell r="O398" t="str">
            <v>STM Collection</v>
          </cell>
          <cell r="P398" t="str">
            <v/>
          </cell>
          <cell r="Q398" t="str">
            <v/>
          </cell>
          <cell r="R398" t="str">
            <v/>
          </cell>
          <cell r="S398" t="str">
            <v>R4L Collection</v>
          </cell>
          <cell r="T398" t="str">
            <v>1996</v>
          </cell>
          <cell r="U398" t="str">
            <v>21</v>
          </cell>
          <cell r="V398" t="str">
            <v>47</v>
          </cell>
          <cell r="W398" t="str">
            <v>15</v>
          </cell>
        </row>
        <row r="399">
          <cell r="A399" t="str">
            <v>EQE</v>
          </cell>
          <cell r="B399" t="str">
            <v>0098-8847</v>
          </cell>
          <cell r="C399" t="str">
            <v>1096-9845</v>
          </cell>
          <cell r="D399" t="str">
            <v>EARTHQUAKE ENGINEERING &amp; STRUCTURAL DYNAMICS</v>
          </cell>
          <cell r="E399" t="str">
            <v/>
          </cell>
          <cell r="F399" t="str">
            <v>10.1002/(ISSN)1096-9845</v>
          </cell>
          <cell r="G399" t="str">
            <v>https://onlinelibrary.wiley.com/journal/10969845</v>
          </cell>
          <cell r="H399" t="str">
            <v>Physical Sciences &amp; Engineering</v>
          </cell>
          <cell r="I399" t="str">
            <v>Structural &amp; Building Engineering</v>
          </cell>
          <cell r="J399" t="str">
            <v>Print &amp; Online</v>
          </cell>
        </row>
        <row r="399">
          <cell r="M399" t="str">
            <v>Yes</v>
          </cell>
          <cell r="N399" t="str">
            <v>Full Collection</v>
          </cell>
          <cell r="O399" t="str">
            <v>STM Collection</v>
          </cell>
          <cell r="P399" t="str">
            <v/>
          </cell>
          <cell r="Q399" t="str">
            <v/>
          </cell>
          <cell r="R399" t="str">
            <v/>
          </cell>
        </row>
        <row r="399">
          <cell r="T399" t="str">
            <v>1996</v>
          </cell>
          <cell r="U399" t="str">
            <v>25</v>
          </cell>
          <cell r="V399" t="str">
            <v>51</v>
          </cell>
          <cell r="W399" t="str">
            <v>15</v>
          </cell>
        </row>
        <row r="400">
          <cell r="A400" t="str">
            <v>ECHO</v>
          </cell>
          <cell r="B400" t="str">
            <v>0742-2822</v>
          </cell>
          <cell r="C400" t="str">
            <v>1540-8175</v>
          </cell>
          <cell r="D400" t="str">
            <v>ECHOCARDIOGRAPHY</v>
          </cell>
          <cell r="E400" t="str">
            <v/>
          </cell>
          <cell r="F400" t="str">
            <v>10.1111/(ISSN)1540-8175</v>
          </cell>
          <cell r="G400" t="str">
            <v>https://onlinelibrary.wiley.com/journal/15408175</v>
          </cell>
          <cell r="H400" t="str">
            <v>Medicine</v>
          </cell>
          <cell r="I400" t="str">
            <v>Cardiovascular Disease</v>
          </cell>
          <cell r="J400" t="str">
            <v>Online</v>
          </cell>
          <cell r="K400" t="str">
            <v>E-only title</v>
          </cell>
          <cell r="L400" t="str">
            <v>Yes</v>
          </cell>
          <cell r="M400" t="str">
            <v>Yes</v>
          </cell>
          <cell r="N400" t="str">
            <v>Full Collection</v>
          </cell>
          <cell r="O400" t="str">
            <v>STM Collection</v>
          </cell>
          <cell r="P400" t="str">
            <v/>
          </cell>
          <cell r="Q400" t="str">
            <v>Medicine &amp; Nursing Collection</v>
          </cell>
          <cell r="R400" t="str">
            <v/>
          </cell>
          <cell r="S400" t="str">
            <v>R4L Collection</v>
          </cell>
          <cell r="T400" t="str">
            <v>1997</v>
          </cell>
          <cell r="U400" t="str">
            <v>14</v>
          </cell>
          <cell r="V400" t="str">
            <v>39</v>
          </cell>
          <cell r="W400" t="str">
            <v>12</v>
          </cell>
        </row>
        <row r="401">
          <cell r="A401" t="str">
            <v>ECO</v>
          </cell>
          <cell r="B401" t="str">
            <v>1936-0584</v>
          </cell>
          <cell r="C401" t="str">
            <v>1936-0592</v>
          </cell>
          <cell r="D401" t="str">
            <v>ECOHYDROLOGY</v>
          </cell>
          <cell r="E401" t="str">
            <v>FTE-Small</v>
          </cell>
          <cell r="F401" t="str">
            <v>10.1002/(ISSN)1936-0592</v>
          </cell>
          <cell r="G401" t="str">
            <v>https://onlinelibrary.wiley.com/journal/19360592</v>
          </cell>
          <cell r="H401" t="str">
            <v>Earth, Space &amp; Environmental Sciences</v>
          </cell>
          <cell r="I401" t="str">
            <v>Hydrological Sciences</v>
          </cell>
          <cell r="J401" t="str">
            <v>Online</v>
          </cell>
          <cell r="K401" t="str">
            <v>E-only title</v>
          </cell>
        </row>
        <row r="401">
          <cell r="M401" t="str">
            <v>Yes</v>
          </cell>
          <cell r="N401" t="str">
            <v>Full Collection</v>
          </cell>
          <cell r="O401" t="str">
            <v>STM Collection</v>
          </cell>
          <cell r="P401" t="str">
            <v/>
          </cell>
          <cell r="Q401" t="str">
            <v/>
          </cell>
        </row>
        <row r="401">
          <cell r="S401" t="str">
            <v>R4L Collection</v>
          </cell>
          <cell r="T401" t="str">
            <v>2008</v>
          </cell>
          <cell r="U401" t="str">
            <v>1</v>
          </cell>
          <cell r="V401" t="str">
            <v>15</v>
          </cell>
          <cell r="W401" t="str">
            <v>8</v>
          </cell>
        </row>
        <row r="402">
          <cell r="A402" t="str">
            <v>EAP</v>
          </cell>
          <cell r="B402" t="str">
            <v>1051-0761</v>
          </cell>
          <cell r="C402" t="str">
            <v>1939-5582</v>
          </cell>
          <cell r="D402" t="str">
            <v>ECOLOGICAL APPLICATIONS</v>
          </cell>
          <cell r="E402" t="str">
            <v/>
          </cell>
          <cell r="F402" t="str">
            <v>10.1002/(ISSN)1939-5582</v>
          </cell>
          <cell r="G402" t="str">
            <v>https://esajournals.onlinelibrary.wiley.com/journal/19395582</v>
          </cell>
          <cell r="H402" t="str">
            <v>Life Sciences</v>
          </cell>
          <cell r="I402" t="str">
            <v>Ecology &amp; Organismal Biology</v>
          </cell>
          <cell r="J402" t="str">
            <v>Online</v>
          </cell>
          <cell r="K402" t="str">
            <v>E-only title</v>
          </cell>
        </row>
        <row r="402">
          <cell r="M402" t="str">
            <v>Yes</v>
          </cell>
          <cell r="N402" t="str">
            <v>Full Collection</v>
          </cell>
          <cell r="O402" t="str">
            <v>STM Collection</v>
          </cell>
          <cell r="P402" t="str">
            <v/>
          </cell>
          <cell r="Q402" t="str">
            <v/>
          </cell>
        </row>
        <row r="402">
          <cell r="S402" t="str">
            <v>R4L Collection</v>
          </cell>
          <cell r="T402" t="str">
            <v>1997</v>
          </cell>
          <cell r="U402" t="str">
            <v>7</v>
          </cell>
          <cell r="V402" t="str">
            <v>32</v>
          </cell>
          <cell r="W402" t="str">
            <v>8</v>
          </cell>
        </row>
        <row r="403">
          <cell r="A403" t="str">
            <v>EEN</v>
          </cell>
          <cell r="B403" t="str">
            <v>0307-6946</v>
          </cell>
          <cell r="C403" t="str">
            <v>1365-2311</v>
          </cell>
          <cell r="D403" t="str">
            <v>ECOLOGICAL ENTOMOLOGY</v>
          </cell>
          <cell r="E403" t="str">
            <v/>
          </cell>
          <cell r="F403" t="str">
            <v>10.1111/(ISSN)1365-2311</v>
          </cell>
          <cell r="G403" t="str">
            <v>https://onlinelibrary.wiley.com/journal/13652311</v>
          </cell>
          <cell r="H403" t="str">
            <v>Life Sciences</v>
          </cell>
          <cell r="I403" t="str">
            <v>Entomology</v>
          </cell>
          <cell r="J403" t="str">
            <v>Print &amp; Online</v>
          </cell>
        </row>
        <row r="403">
          <cell r="M403" t="str">
            <v>Yes</v>
          </cell>
          <cell r="N403" t="str">
            <v>Full Collection</v>
          </cell>
          <cell r="O403" t="str">
            <v>STM Collection</v>
          </cell>
          <cell r="P403" t="str">
            <v/>
          </cell>
          <cell r="Q403" t="str">
            <v/>
          </cell>
          <cell r="R403" t="str">
            <v/>
          </cell>
          <cell r="S403" t="str">
            <v>R4L Collection</v>
          </cell>
          <cell r="T403" t="str">
            <v>1997</v>
          </cell>
          <cell r="U403" t="str">
            <v>22</v>
          </cell>
          <cell r="V403" t="str">
            <v>47</v>
          </cell>
          <cell r="W403" t="str">
            <v>6</v>
          </cell>
        </row>
        <row r="404">
          <cell r="A404" t="str">
            <v>EMR</v>
          </cell>
          <cell r="B404" t="str">
            <v>1442-7001</v>
          </cell>
          <cell r="C404" t="str">
            <v>1442-8903</v>
          </cell>
          <cell r="D404" t="str">
            <v>ECOLOGICAL MANAGEMENT &amp; RESTORATION</v>
          </cell>
          <cell r="E404" t="str">
            <v/>
          </cell>
          <cell r="F404" t="str">
            <v>10.1111/(ISSN)1442-8903</v>
          </cell>
          <cell r="G404" t="str">
            <v>https://onlinelibrary.wiley.com/journal/14428903</v>
          </cell>
          <cell r="H404" t="str">
            <v>Life Sciences</v>
          </cell>
          <cell r="I404" t="str">
            <v>Ecology &amp; Organismal Biology</v>
          </cell>
          <cell r="J404" t="str">
            <v>Online</v>
          </cell>
          <cell r="K404" t="str">
            <v>E-only title</v>
          </cell>
          <cell r="L404" t="str">
            <v>Yes</v>
          </cell>
          <cell r="M404" t="str">
            <v>Yes</v>
          </cell>
          <cell r="N404" t="str">
            <v>Full Collection</v>
          </cell>
          <cell r="O404" t="str">
            <v>STM Collection</v>
          </cell>
          <cell r="P404" t="str">
            <v/>
          </cell>
          <cell r="Q404" t="str">
            <v/>
          </cell>
          <cell r="R404" t="str">
            <v/>
          </cell>
          <cell r="S404" t="str">
            <v>R4L Collection</v>
          </cell>
          <cell r="T404" t="str">
            <v>2000</v>
          </cell>
          <cell r="U404" t="str">
            <v>1</v>
          </cell>
          <cell r="V404" t="str">
            <v>23</v>
          </cell>
          <cell r="W404" t="str">
            <v>3</v>
          </cell>
        </row>
        <row r="405">
          <cell r="A405" t="str">
            <v>ECM</v>
          </cell>
          <cell r="B405" t="str">
            <v>0012-9615</v>
          </cell>
          <cell r="C405" t="str">
            <v>1557-7015</v>
          </cell>
          <cell r="D405" t="str">
            <v>ECOLOGICAL MONOGRAPHS</v>
          </cell>
          <cell r="E405" t="str">
            <v/>
          </cell>
          <cell r="F405" t="str">
            <v>10.1002/(ISSN)1557-7015</v>
          </cell>
          <cell r="G405" t="str">
            <v>https://esajournals.onlinelibrary.wiley.com/journal/15577015</v>
          </cell>
          <cell r="H405" t="str">
            <v>Life Sciences</v>
          </cell>
          <cell r="I405" t="str">
            <v>Ecology &amp; Organismal Biology</v>
          </cell>
          <cell r="J405" t="str">
            <v>Online</v>
          </cell>
          <cell r="K405" t="str">
            <v>E-only title</v>
          </cell>
        </row>
        <row r="405">
          <cell r="M405" t="str">
            <v>Yes</v>
          </cell>
          <cell r="N405" t="str">
            <v>Full Collection</v>
          </cell>
          <cell r="O405" t="str">
            <v>STM Collection</v>
          </cell>
          <cell r="P405" t="str">
            <v/>
          </cell>
          <cell r="Q405" t="str">
            <v/>
          </cell>
        </row>
        <row r="405">
          <cell r="S405" t="str">
            <v>R4L Collection</v>
          </cell>
          <cell r="T405" t="str">
            <v>1997</v>
          </cell>
          <cell r="U405" t="str">
            <v>67</v>
          </cell>
          <cell r="V405" t="str">
            <v>92</v>
          </cell>
          <cell r="W405" t="str">
            <v>4</v>
          </cell>
        </row>
        <row r="406">
          <cell r="A406" t="str">
            <v>ERE</v>
          </cell>
          <cell r="B406" t="str">
            <v>0912-3814</v>
          </cell>
          <cell r="C406" t="str">
            <v>1440-1703</v>
          </cell>
          <cell r="D406" t="str">
            <v>ECOLOGICAL RESEARCH</v>
          </cell>
          <cell r="E406" t="str">
            <v/>
          </cell>
          <cell r="F406" t="str">
            <v>10.1111/(ISSN)1440-1703</v>
          </cell>
          <cell r="G406" t="str">
            <v>https://onlinelibrary.wiley.com/journal/14401703</v>
          </cell>
          <cell r="H406" t="str">
            <v>Life Sciences</v>
          </cell>
          <cell r="I406" t="str">
            <v>Ecology &amp; Organismal Biology</v>
          </cell>
          <cell r="J406" t="str">
            <v>Print &amp; Online</v>
          </cell>
        </row>
        <row r="406">
          <cell r="M406" t="str">
            <v>Yes</v>
          </cell>
          <cell r="N406" t="str">
            <v>Full Collection</v>
          </cell>
          <cell r="O406" t="str">
            <v>STM Collection</v>
          </cell>
          <cell r="P406" t="str">
            <v/>
          </cell>
          <cell r="Q406" t="str">
            <v/>
          </cell>
        </row>
        <row r="406">
          <cell r="S406" t="str">
            <v>R4L Collection</v>
          </cell>
          <cell r="T406" t="str">
            <v>1997</v>
          </cell>
          <cell r="U406" t="str">
            <v>15</v>
          </cell>
          <cell r="V406" t="str">
            <v>37</v>
          </cell>
          <cell r="W406" t="str">
            <v>6</v>
          </cell>
        </row>
        <row r="407">
          <cell r="A407" t="str">
            <v>ECY</v>
          </cell>
          <cell r="B407" t="str">
            <v>0012-9658</v>
          </cell>
          <cell r="C407" t="str">
            <v>1939-9170</v>
          </cell>
          <cell r="D407" t="str">
            <v>ECOLOGY</v>
          </cell>
          <cell r="E407" t="str">
            <v/>
          </cell>
          <cell r="F407" t="str">
            <v>10.1002/(ISSN)1939-9170</v>
          </cell>
          <cell r="G407" t="str">
            <v>https://esajournals.onlinelibrary.wiley.com/journal/19399170</v>
          </cell>
          <cell r="H407" t="str">
            <v>Life Sciences</v>
          </cell>
          <cell r="I407" t="str">
            <v>Ecology &amp; Organismal Biology</v>
          </cell>
          <cell r="J407" t="str">
            <v>Online</v>
          </cell>
          <cell r="K407" t="str">
            <v>E-only title</v>
          </cell>
        </row>
        <row r="407">
          <cell r="M407" t="str">
            <v>Yes</v>
          </cell>
          <cell r="N407" t="str">
            <v>full Collection</v>
          </cell>
          <cell r="O407" t="str">
            <v>STM Collection</v>
          </cell>
          <cell r="P407" t="str">
            <v/>
          </cell>
          <cell r="Q407" t="str">
            <v/>
          </cell>
        </row>
        <row r="407">
          <cell r="S407" t="str">
            <v>R4L Collection</v>
          </cell>
          <cell r="T407" t="str">
            <v>1997</v>
          </cell>
          <cell r="U407" t="str">
            <v>78</v>
          </cell>
          <cell r="V407" t="str">
            <v>103</v>
          </cell>
          <cell r="W407" t="str">
            <v>12</v>
          </cell>
        </row>
        <row r="408">
          <cell r="A408" t="str">
            <v>ELE</v>
          </cell>
          <cell r="B408" t="str">
            <v>1461-023X</v>
          </cell>
          <cell r="C408" t="str">
            <v>1461-0248</v>
          </cell>
          <cell r="D408" t="str">
            <v>ECOLOGY LETTERS</v>
          </cell>
          <cell r="E408" t="str">
            <v/>
          </cell>
          <cell r="F408" t="str">
            <v>10.1111/(ISSN)1461-0248</v>
          </cell>
          <cell r="G408" t="str">
            <v>https://onlinelibrary.wiley.com/journal/14610248</v>
          </cell>
          <cell r="H408" t="str">
            <v>Life Sciences</v>
          </cell>
          <cell r="I408" t="str">
            <v>Ecology &amp; Organismal Biology</v>
          </cell>
          <cell r="J408" t="str">
            <v>Online</v>
          </cell>
          <cell r="K408" t="str">
            <v>E-only title</v>
          </cell>
          <cell r="L408" t="str">
            <v>Yes</v>
          </cell>
          <cell r="M408" t="str">
            <v>Yes</v>
          </cell>
          <cell r="N408" t="str">
            <v>Full Collection</v>
          </cell>
          <cell r="O408" t="str">
            <v>STM Collection</v>
          </cell>
          <cell r="P408" t="str">
            <v/>
          </cell>
          <cell r="Q408" t="str">
            <v/>
          </cell>
          <cell r="R408" t="str">
            <v/>
          </cell>
          <cell r="S408" t="str">
            <v>R4L Collection</v>
          </cell>
          <cell r="T408" t="str">
            <v>1998</v>
          </cell>
          <cell r="U408" t="str">
            <v>1</v>
          </cell>
          <cell r="V408" t="str">
            <v>25</v>
          </cell>
          <cell r="W408" t="str">
            <v>12</v>
          </cell>
        </row>
        <row r="409">
          <cell r="A409" t="str">
            <v>EFF</v>
          </cell>
          <cell r="B409" t="str">
            <v>0906-6691</v>
          </cell>
          <cell r="C409" t="str">
            <v>1600-0633</v>
          </cell>
          <cell r="D409" t="str">
            <v>ECOLOGY OF FRESHWATER FISH</v>
          </cell>
          <cell r="E409" t="str">
            <v/>
          </cell>
          <cell r="F409" t="str">
            <v>10.1111/(ISSN)1600-0633</v>
          </cell>
          <cell r="G409" t="str">
            <v>https://onlinelibrary.wiley.com/journal/16000633</v>
          </cell>
          <cell r="H409" t="str">
            <v>Life Sciences</v>
          </cell>
          <cell r="I409" t="str">
            <v>Ecology &amp; Organismal Biology</v>
          </cell>
          <cell r="J409" t="str">
            <v>Online</v>
          </cell>
          <cell r="K409" t="str">
            <v>E-only title</v>
          </cell>
          <cell r="L409" t="str">
            <v>Yes</v>
          </cell>
          <cell r="M409" t="str">
            <v>Yes</v>
          </cell>
          <cell r="N409" t="str">
            <v>Full Collection</v>
          </cell>
          <cell r="O409" t="str">
            <v>STM Collection</v>
          </cell>
          <cell r="P409" t="str">
            <v/>
          </cell>
          <cell r="Q409" t="str">
            <v/>
          </cell>
          <cell r="R409" t="str">
            <v/>
          </cell>
          <cell r="S409" t="str">
            <v>R4L Collection</v>
          </cell>
          <cell r="T409" t="str">
            <v>1997</v>
          </cell>
          <cell r="U409" t="str">
            <v>6</v>
          </cell>
          <cell r="V409" t="str">
            <v>31</v>
          </cell>
          <cell r="W409" t="str">
            <v>4</v>
          </cell>
        </row>
        <row r="410">
          <cell r="A410" t="str">
            <v>ECTA</v>
          </cell>
          <cell r="B410" t="str">
            <v>0012-9682</v>
          </cell>
          <cell r="C410" t="str">
            <v>1468-0262</v>
          </cell>
          <cell r="D410" t="str">
            <v>ECONOMETRICA</v>
          </cell>
          <cell r="E410" t="str">
            <v/>
          </cell>
          <cell r="F410" t="str">
            <v>10.1111/(ISSN)1468-0262</v>
          </cell>
          <cell r="G410" t="str">
            <v>https://onlinelibrary.wiley.com/journal/14680262</v>
          </cell>
          <cell r="H410" t="str">
            <v>Business, Economics, Finance &amp; Accounting</v>
          </cell>
          <cell r="I410" t="str">
            <v>Econometrics</v>
          </cell>
          <cell r="J410" t="str">
            <v>Print &amp; Online</v>
          </cell>
        </row>
        <row r="410">
          <cell r="M410" t="str">
            <v>Yes</v>
          </cell>
          <cell r="N410" t="str">
            <v>Full Collection</v>
          </cell>
          <cell r="O410" t="str">
            <v/>
          </cell>
          <cell r="P410" t="str">
            <v>SSH Collection</v>
          </cell>
          <cell r="Q410" t="str">
            <v/>
          </cell>
        </row>
        <row r="410">
          <cell r="S410" t="str">
            <v>R4L Collection</v>
          </cell>
          <cell r="T410" t="str">
            <v>1999</v>
          </cell>
          <cell r="U410" t="str">
            <v>67</v>
          </cell>
          <cell r="V410" t="str">
            <v>90</v>
          </cell>
          <cell r="W410" t="str">
            <v>6</v>
          </cell>
        </row>
        <row r="411">
          <cell r="A411" t="str">
            <v>ECAF</v>
          </cell>
          <cell r="B411" t="str">
            <v>0265-0665</v>
          </cell>
          <cell r="C411" t="str">
            <v>1468-0270</v>
          </cell>
          <cell r="D411" t="str">
            <v>ECONOMIC AFFAIRS</v>
          </cell>
          <cell r="E411" t="str">
            <v/>
          </cell>
          <cell r="F411" t="str">
            <v>10.1111/(ISSN)1468-0270</v>
          </cell>
          <cell r="G411" t="str">
            <v>https://onlinelibrary.wiley.com/journal/14680270</v>
          </cell>
          <cell r="H411" t="str">
            <v>Business, Economics, Finance &amp; Accounting</v>
          </cell>
          <cell r="I411" t="str">
            <v>General &amp; Introductory Economics</v>
          </cell>
          <cell r="J411" t="str">
            <v>Print &amp; Online</v>
          </cell>
        </row>
        <row r="411">
          <cell r="M411" t="str">
            <v>Yes</v>
          </cell>
          <cell r="N411" t="str">
            <v>Full Collection</v>
          </cell>
          <cell r="O411" t="str">
            <v/>
          </cell>
          <cell r="P411" t="str">
            <v>SSH Collection</v>
          </cell>
          <cell r="Q411" t="str">
            <v/>
          </cell>
          <cell r="R411" t="str">
            <v/>
          </cell>
          <cell r="S411" t="str">
            <v>R4L Collection</v>
          </cell>
          <cell r="T411" t="str">
            <v>1997</v>
          </cell>
          <cell r="U411" t="str">
            <v>17</v>
          </cell>
          <cell r="V411" t="str">
            <v>42</v>
          </cell>
          <cell r="W411" t="str">
            <v>3</v>
          </cell>
        </row>
        <row r="412">
          <cell r="A412" t="str">
            <v>SEA2</v>
          </cell>
          <cell r="B412" t="str">
            <v/>
          </cell>
          <cell r="C412" t="str">
            <v>2330-4847</v>
          </cell>
          <cell r="D412" t="str">
            <v>ECONOMIC ANTHROPOLOGY (ELECTRONIC)</v>
          </cell>
          <cell r="E412" t="str">
            <v/>
          </cell>
          <cell r="F412" t="str">
            <v>10.1002/(ISSN)2330-4847</v>
          </cell>
          <cell r="G412" t="str">
            <v>https://anthrosource.onlinelibrary.wiley.com/journal/23304847</v>
          </cell>
          <cell r="H412" t="str">
            <v>Social &amp; Behavioral Sciences</v>
          </cell>
          <cell r="I412" t="str">
            <v>General &amp; Introductory Anthropology</v>
          </cell>
          <cell r="J412" t="str">
            <v>Online</v>
          </cell>
          <cell r="K412" t="str">
            <v>E-only title</v>
          </cell>
        </row>
        <row r="412">
          <cell r="M412" t="str">
            <v>Yes</v>
          </cell>
          <cell r="N412" t="str">
            <v/>
          </cell>
          <cell r="O412" t="str">
            <v/>
          </cell>
          <cell r="P412" t="str">
            <v/>
          </cell>
          <cell r="Q412" t="str">
            <v/>
          </cell>
          <cell r="R412" t="str">
            <v>Not in any Standard Collection</v>
          </cell>
          <cell r="S412" t="str">
            <v>R4L Collection</v>
          </cell>
          <cell r="T412" t="str">
            <v>2014</v>
          </cell>
          <cell r="U412" t="str">
            <v>1</v>
          </cell>
          <cell r="V412" t="str">
            <v>9</v>
          </cell>
          <cell r="W412" t="str">
            <v>2</v>
          </cell>
        </row>
        <row r="413">
          <cell r="A413" t="str">
            <v>EHR</v>
          </cell>
          <cell r="B413" t="str">
            <v>0013-0117</v>
          </cell>
          <cell r="C413" t="str">
            <v>1468-0289</v>
          </cell>
          <cell r="D413" t="str">
            <v>ECONOMIC HISTORY REVIEW</v>
          </cell>
          <cell r="E413" t="str">
            <v/>
          </cell>
          <cell r="F413" t="str">
            <v>10.1111/(ISSN)1468-0289</v>
          </cell>
          <cell r="G413" t="str">
            <v>https://onlinelibrary.wiley.com/journal/14680289</v>
          </cell>
          <cell r="H413" t="str">
            <v>Business, Economics, Finance &amp; Accounting</v>
          </cell>
          <cell r="I413" t="str">
            <v>Economic History</v>
          </cell>
          <cell r="J413" t="str">
            <v>Print &amp; Online</v>
          </cell>
        </row>
        <row r="413">
          <cell r="M413" t="str">
            <v>Yes</v>
          </cell>
          <cell r="N413" t="str">
            <v>Full Collection</v>
          </cell>
          <cell r="O413" t="str">
            <v/>
          </cell>
          <cell r="P413" t="str">
            <v>SSH Collection</v>
          </cell>
          <cell r="Q413" t="str">
            <v/>
          </cell>
          <cell r="R413" t="str">
            <v/>
          </cell>
          <cell r="S413" t="str">
            <v>R4L Collection</v>
          </cell>
          <cell r="T413" t="str">
            <v>1997</v>
          </cell>
          <cell r="U413" t="str">
            <v>50</v>
          </cell>
          <cell r="V413" t="str">
            <v>75</v>
          </cell>
          <cell r="W413" t="str">
            <v>4</v>
          </cell>
        </row>
        <row r="414">
          <cell r="A414" t="str">
            <v>ECIN</v>
          </cell>
          <cell r="B414" t="str">
            <v>0095-2583</v>
          </cell>
          <cell r="C414" t="str">
            <v>1465-7295</v>
          </cell>
          <cell r="D414" t="str">
            <v>ECONOMIC INQUIRY</v>
          </cell>
          <cell r="E414" t="str">
            <v/>
          </cell>
          <cell r="F414" t="str">
            <v>10.1111/(ISSN)1465-7295</v>
          </cell>
          <cell r="G414" t="str">
            <v>https://onlinelibrary.wiley.com/journal/14657295</v>
          </cell>
          <cell r="H414" t="str">
            <v>Business, Economics, Finance &amp; Accounting</v>
          </cell>
          <cell r="I414" t="str">
            <v>General &amp; Introductory Economics</v>
          </cell>
          <cell r="J414" t="str">
            <v>Print &amp; Online</v>
          </cell>
        </row>
        <row r="414">
          <cell r="M414" t="str">
            <v>Yes</v>
          </cell>
          <cell r="N414" t="str">
            <v>Full Collection</v>
          </cell>
          <cell r="O414" t="str">
            <v/>
          </cell>
          <cell r="P414" t="str">
            <v>SSH Collection</v>
          </cell>
          <cell r="Q414" t="str">
            <v/>
          </cell>
          <cell r="R414" t="str">
            <v/>
          </cell>
          <cell r="S414" t="str">
            <v>R4L Collection</v>
          </cell>
          <cell r="T414" t="str">
            <v>1997</v>
          </cell>
          <cell r="U414" t="str">
            <v>35</v>
          </cell>
          <cell r="V414" t="str">
            <v>60</v>
          </cell>
          <cell r="W414" t="str">
            <v>4</v>
          </cell>
        </row>
        <row r="415">
          <cell r="A415" t="str">
            <v>ECNO</v>
          </cell>
          <cell r="B415" t="str">
            <v>0391-5026</v>
          </cell>
          <cell r="C415" t="str">
            <v>1468-0300</v>
          </cell>
          <cell r="D415" t="str">
            <v>ECONOMIC NOTES</v>
          </cell>
          <cell r="E415" t="str">
            <v/>
          </cell>
          <cell r="F415" t="str">
            <v>10.1111/(ISSN)1468-0300</v>
          </cell>
          <cell r="G415" t="str">
            <v>https://onlinelibrary.wiley.com/journal/14680300</v>
          </cell>
          <cell r="H415" t="str">
            <v>Business, Economics, Finance &amp; Accounting</v>
          </cell>
          <cell r="I415" t="str">
            <v>Financial Economics</v>
          </cell>
          <cell r="J415" t="str">
            <v>Online</v>
          </cell>
          <cell r="K415" t="str">
            <v>E-only title</v>
          </cell>
          <cell r="L415" t="str">
            <v>Yes</v>
          </cell>
          <cell r="M415" t="str">
            <v>Yes</v>
          </cell>
          <cell r="N415" t="str">
            <v>Full Collection</v>
          </cell>
          <cell r="O415" t="str">
            <v/>
          </cell>
          <cell r="P415" t="str">
            <v>SSH Collection</v>
          </cell>
          <cell r="Q415" t="str">
            <v/>
          </cell>
          <cell r="R415" t="str">
            <v/>
          </cell>
          <cell r="S415" t="str">
            <v>R4L Collection</v>
          </cell>
          <cell r="T415" t="str">
            <v>1999</v>
          </cell>
          <cell r="U415" t="str">
            <v>28</v>
          </cell>
          <cell r="V415" t="str">
            <v>51</v>
          </cell>
          <cell r="W415" t="str">
            <v>3</v>
          </cell>
        </row>
        <row r="416">
          <cell r="A416" t="str">
            <v>ECOL</v>
          </cell>
          <cell r="B416" t="str">
            <v>0140-489X</v>
          </cell>
          <cell r="C416" t="str">
            <v>1468-0319</v>
          </cell>
          <cell r="D416" t="str">
            <v>ECONOMIC OUTLOOK</v>
          </cell>
          <cell r="E416" t="str">
            <v/>
          </cell>
          <cell r="F416" t="str">
            <v>10.1111/(ISSN)1468-0319</v>
          </cell>
          <cell r="G416" t="str">
            <v>https://onlinelibrary.wiley.com/journal/14680319</v>
          </cell>
          <cell r="H416" t="str">
            <v>Business, Economics, Finance &amp; Accounting</v>
          </cell>
          <cell r="I416" t="str">
            <v>General &amp; Introductory Economics</v>
          </cell>
          <cell r="J416" t="str">
            <v>Online</v>
          </cell>
          <cell r="K416" t="str">
            <v>E-only title</v>
          </cell>
          <cell r="L416" t="str">
            <v>Yes</v>
          </cell>
          <cell r="M416" t="str">
            <v>Yes</v>
          </cell>
          <cell r="N416" t="str">
            <v>Full Collection</v>
          </cell>
          <cell r="O416" t="str">
            <v/>
          </cell>
          <cell r="P416" t="str">
            <v>SSH Collection</v>
          </cell>
          <cell r="Q416" t="str">
            <v/>
          </cell>
          <cell r="R416" t="str">
            <v/>
          </cell>
          <cell r="S416" t="str">
            <v>R4L Collection</v>
          </cell>
          <cell r="T416" t="str">
            <v>1997</v>
          </cell>
          <cell r="U416" t="str">
            <v>21</v>
          </cell>
          <cell r="V416" t="str">
            <v>46</v>
          </cell>
          <cell r="W416" t="str">
            <v>4</v>
          </cell>
        </row>
        <row r="417">
          <cell r="A417" t="str">
            <v>ECPA</v>
          </cell>
          <cell r="B417" t="str">
            <v>0812-0439</v>
          </cell>
          <cell r="C417" t="str">
            <v>1759-3441</v>
          </cell>
          <cell r="D417" t="str">
            <v>ECONOMIC PAPERS</v>
          </cell>
          <cell r="E417" t="str">
            <v/>
          </cell>
          <cell r="F417" t="str">
            <v>10.1111/(ISSN)1759-3441</v>
          </cell>
          <cell r="G417" t="str">
            <v>https://onlinelibrary.wiley.com/journal/17593441</v>
          </cell>
          <cell r="H417" t="str">
            <v>Business, Economics, Finance &amp; Accounting</v>
          </cell>
          <cell r="I417" t="str">
            <v>General &amp; Introductory Economics</v>
          </cell>
          <cell r="J417" t="str">
            <v>Print &amp; Online</v>
          </cell>
        </row>
        <row r="417">
          <cell r="M417" t="str">
            <v>Yes</v>
          </cell>
          <cell r="N417" t="str">
            <v>Full Collection</v>
          </cell>
          <cell r="O417" t="str">
            <v/>
          </cell>
          <cell r="P417" t="str">
            <v>SSH Collection</v>
          </cell>
          <cell r="Q417" t="str">
            <v/>
          </cell>
          <cell r="R417" t="str">
            <v/>
          </cell>
          <cell r="S417" t="str">
            <v>R4L Collection</v>
          </cell>
          <cell r="T417" t="str">
            <v>1997</v>
          </cell>
          <cell r="U417" t="str">
            <v>16</v>
          </cell>
          <cell r="V417" t="str">
            <v>41</v>
          </cell>
          <cell r="W417" t="str">
            <v>4</v>
          </cell>
        </row>
        <row r="418">
          <cell r="A418" t="str">
            <v>ECOR</v>
          </cell>
          <cell r="B418" t="str">
            <v>0013-0249</v>
          </cell>
          <cell r="C418" t="str">
            <v>1475-4932</v>
          </cell>
          <cell r="D418" t="str">
            <v>ECONOMIC RECORD</v>
          </cell>
          <cell r="E418" t="str">
            <v/>
          </cell>
          <cell r="F418" t="str">
            <v>10.1111/(ISSN)1475-4932</v>
          </cell>
          <cell r="G418" t="str">
            <v>https://onlinelibrary.wiley.com/journal/14754932</v>
          </cell>
          <cell r="H418" t="str">
            <v>Business, Economics, Finance &amp; Accounting</v>
          </cell>
          <cell r="I418" t="str">
            <v>General &amp; Introductory Economics</v>
          </cell>
          <cell r="J418" t="str">
            <v>Print &amp; Online</v>
          </cell>
        </row>
        <row r="418">
          <cell r="M418" t="str">
            <v>Yes</v>
          </cell>
          <cell r="N418" t="str">
            <v>Full Collection</v>
          </cell>
          <cell r="O418" t="str">
            <v/>
          </cell>
          <cell r="P418" t="str">
            <v>SSH Collection</v>
          </cell>
          <cell r="Q418" t="str">
            <v/>
          </cell>
          <cell r="R418" t="str">
            <v/>
          </cell>
          <cell r="S418" t="str">
            <v>R4L Collection</v>
          </cell>
          <cell r="T418" t="str">
            <v>1997</v>
          </cell>
          <cell r="U418" t="str">
            <v>73</v>
          </cell>
          <cell r="V418" t="str">
            <v>98</v>
          </cell>
          <cell r="W418" t="str">
            <v>4</v>
          </cell>
        </row>
        <row r="419">
          <cell r="A419" t="str">
            <v>ECCA</v>
          </cell>
          <cell r="B419" t="str">
            <v>0013-0427</v>
          </cell>
          <cell r="C419" t="str">
            <v>1468-0335</v>
          </cell>
          <cell r="D419" t="str">
            <v>ECONOMICA</v>
          </cell>
          <cell r="E419" t="str">
            <v/>
          </cell>
          <cell r="F419" t="str">
            <v>10.1111/(ISSN)1468-0335</v>
          </cell>
          <cell r="G419" t="str">
            <v>https://onlinelibrary.wiley.com/journal/14680335</v>
          </cell>
          <cell r="H419" t="str">
            <v>Business, Economics, Finance &amp; Accounting</v>
          </cell>
          <cell r="I419" t="str">
            <v>General &amp; Introductory Economics</v>
          </cell>
          <cell r="J419" t="str">
            <v>Print &amp; Online</v>
          </cell>
        </row>
        <row r="419">
          <cell r="M419" t="str">
            <v>Yes</v>
          </cell>
          <cell r="N419" t="str">
            <v>Full Collection</v>
          </cell>
          <cell r="O419" t="str">
            <v/>
          </cell>
          <cell r="P419" t="str">
            <v>SSH Collection</v>
          </cell>
          <cell r="Q419" t="str">
            <v/>
          </cell>
          <cell r="R419" t="str">
            <v/>
          </cell>
          <cell r="S419" t="str">
            <v>R4L Collection</v>
          </cell>
          <cell r="T419" t="str">
            <v>1997</v>
          </cell>
          <cell r="U419" t="str">
            <v>64</v>
          </cell>
          <cell r="V419" t="str">
            <v>89</v>
          </cell>
          <cell r="W419" t="str">
            <v>4</v>
          </cell>
        </row>
        <row r="420">
          <cell r="A420" t="str">
            <v>ECPO</v>
          </cell>
          <cell r="B420" t="str">
            <v>0954-1985</v>
          </cell>
          <cell r="C420" t="str">
            <v>1468-0343</v>
          </cell>
          <cell r="D420" t="str">
            <v>ECONOMICS &amp; POLITICS</v>
          </cell>
          <cell r="E420" t="str">
            <v/>
          </cell>
          <cell r="F420" t="str">
            <v>10.1111/(ISSN)1468-0343</v>
          </cell>
          <cell r="G420" t="str">
            <v>https://onlinelibrary.wiley.com/journal/14680343</v>
          </cell>
          <cell r="H420" t="str">
            <v>Business, Economics, Finance &amp; Accounting</v>
          </cell>
          <cell r="I420" t="str">
            <v>Political Economics</v>
          </cell>
          <cell r="J420" t="str">
            <v>Print &amp; Online</v>
          </cell>
        </row>
        <row r="420">
          <cell r="M420" t="str">
            <v>Yes</v>
          </cell>
          <cell r="N420" t="str">
            <v>Full Collection</v>
          </cell>
          <cell r="O420" t="str">
            <v/>
          </cell>
          <cell r="P420" t="str">
            <v>SSH Collection</v>
          </cell>
          <cell r="Q420" t="str">
            <v/>
          </cell>
          <cell r="R420" t="str">
            <v/>
          </cell>
          <cell r="S420" t="str">
            <v>R4L Collection</v>
          </cell>
          <cell r="T420" t="str">
            <v>1997</v>
          </cell>
          <cell r="U420" t="str">
            <v>9</v>
          </cell>
          <cell r="V420" t="str">
            <v>34</v>
          </cell>
          <cell r="W420" t="str">
            <v>3</v>
          </cell>
        </row>
        <row r="421">
          <cell r="A421" t="str">
            <v>ECOT</v>
          </cell>
          <cell r="B421" t="str">
            <v>2577-6975</v>
          </cell>
          <cell r="C421" t="str">
            <v>2577-6983</v>
          </cell>
          <cell r="D421" t="str">
            <v>ECONOMICS OF TRANSITION AND INSTITUTIONAL CHANGE</v>
          </cell>
          <cell r="E421" t="str">
            <v/>
          </cell>
          <cell r="F421" t="str">
            <v>10.1111/(ISSN)2577-6983</v>
          </cell>
          <cell r="G421" t="str">
            <v>https://onlinelibrary.wiley.com/journal/25776983</v>
          </cell>
          <cell r="H421" t="str">
            <v>Business, Economics, Finance &amp; Accounting</v>
          </cell>
          <cell r="I421" t="str">
            <v>General &amp; Introductory Economics</v>
          </cell>
          <cell r="J421" t="str">
            <v>Print &amp; Online</v>
          </cell>
        </row>
        <row r="421">
          <cell r="M421" t="str">
            <v>Yes</v>
          </cell>
          <cell r="N421" t="str">
            <v>Full Collection</v>
          </cell>
          <cell r="O421" t="str">
            <v/>
          </cell>
          <cell r="P421" t="str">
            <v>SSH Collection</v>
          </cell>
          <cell r="Q421" t="str">
            <v/>
          </cell>
          <cell r="R421" t="str">
            <v/>
          </cell>
          <cell r="S421" t="str">
            <v>R4L Collection</v>
          </cell>
          <cell r="T421" t="str">
            <v>1997</v>
          </cell>
          <cell r="U421" t="str">
            <v>5</v>
          </cell>
          <cell r="V421" t="str">
            <v>30</v>
          </cell>
          <cell r="W421" t="str">
            <v>4</v>
          </cell>
        </row>
        <row r="422">
          <cell r="A422" t="str">
            <v>EREV</v>
          </cell>
          <cell r="B422" t="str">
            <v>0013-0796</v>
          </cell>
          <cell r="C422" t="str">
            <v>1758-6623</v>
          </cell>
          <cell r="D422" t="str">
            <v>THE ECUMENICAL REVIEW</v>
          </cell>
          <cell r="E422" t="str">
            <v/>
          </cell>
          <cell r="F422" t="str">
            <v>10.1111/(ISSN)1758-6623</v>
          </cell>
          <cell r="G422" t="str">
            <v>https://onlinelibrary.wiley.com/journal/17586623</v>
          </cell>
          <cell r="H422" t="str">
            <v>Humanities</v>
          </cell>
          <cell r="I422" t="str">
            <v>General &amp; Introductory Religion &amp; Theology</v>
          </cell>
          <cell r="J422" t="str">
            <v>Print &amp; Online</v>
          </cell>
        </row>
        <row r="422">
          <cell r="M422" t="str">
            <v>Yes</v>
          </cell>
          <cell r="N422" t="str">
            <v>Full Collection</v>
          </cell>
          <cell r="O422" t="str">
            <v/>
          </cell>
          <cell r="P422" t="str">
            <v>SSH Collection</v>
          </cell>
          <cell r="Q422" t="str">
            <v/>
          </cell>
          <cell r="R422" t="str">
            <v/>
          </cell>
          <cell r="S422" t="str">
            <v>R4L Collection</v>
          </cell>
          <cell r="T422" t="str">
            <v>1997</v>
          </cell>
          <cell r="U422" t="str">
            <v>49</v>
          </cell>
          <cell r="V422" t="str">
            <v>74</v>
          </cell>
          <cell r="W422" t="str">
            <v>5</v>
          </cell>
        </row>
        <row r="423">
          <cell r="A423" t="str">
            <v>EMIP</v>
          </cell>
          <cell r="B423" t="str">
            <v>0731-1745</v>
          </cell>
          <cell r="C423" t="str">
            <v>1745-3992</v>
          </cell>
          <cell r="D423" t="str">
            <v>EDUCATIONAL MEASUREMENT: ISSUES AND PRACTICE</v>
          </cell>
          <cell r="E423" t="str">
            <v/>
          </cell>
          <cell r="F423" t="str">
            <v>10.1111/(ISSN)1745-3992</v>
          </cell>
          <cell r="G423" t="str">
            <v>https://onlinelibrary.wiley.com/journal/17453992</v>
          </cell>
          <cell r="H423" t="str">
            <v>Social &amp; Behavioral Sciences</v>
          </cell>
          <cell r="I423" t="str">
            <v>Educational Research &amp; Statistics</v>
          </cell>
          <cell r="J423" t="str">
            <v>Print &amp; Online</v>
          </cell>
          <cell r="K423" t="str">
            <v>Free title on a bundle</v>
          </cell>
        </row>
        <row r="423">
          <cell r="M423" t="str">
            <v>Yes</v>
          </cell>
          <cell r="N423" t="str">
            <v>Full Collection</v>
          </cell>
          <cell r="O423" t="str">
            <v/>
          </cell>
          <cell r="P423" t="str">
            <v>SSH Collection</v>
          </cell>
          <cell r="Q423" t="str">
            <v/>
          </cell>
          <cell r="R423" t="str">
            <v/>
          </cell>
          <cell r="S423" t="str">
            <v>R4L Collection</v>
          </cell>
          <cell r="T423" t="str">
            <v>1997</v>
          </cell>
          <cell r="U423" t="str">
            <v>16</v>
          </cell>
          <cell r="V423" t="str">
            <v>41</v>
          </cell>
          <cell r="W423" t="str">
            <v>4</v>
          </cell>
        </row>
        <row r="424">
          <cell r="A424" t="str">
            <v>EDTH</v>
          </cell>
          <cell r="B424" t="str">
            <v>0013-2004</v>
          </cell>
          <cell r="C424" t="str">
            <v>1741-5446</v>
          </cell>
          <cell r="D424" t="str">
            <v>EDUCATIONAL THEORY</v>
          </cell>
          <cell r="E424" t="str">
            <v/>
          </cell>
          <cell r="F424" t="str">
            <v>10.1111/(ISSN)1741-5446</v>
          </cell>
          <cell r="G424" t="str">
            <v>https://onlinelibrary.wiley.com/journal/17415446</v>
          </cell>
          <cell r="H424" t="str">
            <v>Social &amp; Behavioral Sciences</v>
          </cell>
          <cell r="I424" t="str">
            <v>Theory of Education</v>
          </cell>
          <cell r="J424" t="str">
            <v>Print &amp; Online</v>
          </cell>
        </row>
        <row r="424">
          <cell r="M424" t="str">
            <v>Yes</v>
          </cell>
          <cell r="N424" t="str">
            <v>Full Collection</v>
          </cell>
          <cell r="O424" t="str">
            <v/>
          </cell>
          <cell r="P424" t="str">
            <v>SSH Collection</v>
          </cell>
          <cell r="Q424" t="str">
            <v/>
          </cell>
          <cell r="R424" t="str">
            <v/>
          </cell>
          <cell r="S424" t="str">
            <v>R4L Collection</v>
          </cell>
          <cell r="T424" t="str">
            <v>1997</v>
          </cell>
          <cell r="U424" t="str">
            <v>47</v>
          </cell>
          <cell r="V424" t="str">
            <v>72</v>
          </cell>
          <cell r="W424" t="str">
            <v>6</v>
          </cell>
        </row>
        <row r="425">
          <cell r="A425" t="str">
            <v>EEJ</v>
          </cell>
          <cell r="B425" t="str">
            <v>0424-7760</v>
          </cell>
          <cell r="C425" t="str">
            <v>1520-6416</v>
          </cell>
          <cell r="D425" t="str">
            <v>ELECTRICAL ENGINEERING IN JAPAN</v>
          </cell>
          <cell r="E425" t="str">
            <v/>
          </cell>
          <cell r="F425" t="str">
            <v>10.1002/(ISSN)1520-6416</v>
          </cell>
          <cell r="G425" t="str">
            <v>https://onlinelibrary.wiley.com/journal/15206416</v>
          </cell>
          <cell r="H425" t="str">
            <v>Physical Sciences &amp; Engineering</v>
          </cell>
          <cell r="I425" t="str">
            <v>Power Technology &amp; Power Engineering</v>
          </cell>
          <cell r="J425" t="str">
            <v>Online</v>
          </cell>
          <cell r="K425" t="str">
            <v>E-only title</v>
          </cell>
          <cell r="L425" t="str">
            <v>Yes</v>
          </cell>
          <cell r="M425" t="str">
            <v>Yes</v>
          </cell>
          <cell r="N425" t="str">
            <v>Full Collection</v>
          </cell>
          <cell r="O425" t="str">
            <v>STM Collection</v>
          </cell>
          <cell r="P425" t="str">
            <v/>
          </cell>
          <cell r="Q425" t="str">
            <v/>
          </cell>
          <cell r="R425" t="str">
            <v/>
          </cell>
        </row>
        <row r="425">
          <cell r="T425" t="str">
            <v>1997</v>
          </cell>
          <cell r="U425" t="str">
            <v>118</v>
          </cell>
          <cell r="V425" t="str">
            <v>215</v>
          </cell>
          <cell r="W425" t="str">
            <v>4</v>
          </cell>
        </row>
        <row r="426">
          <cell r="A426">
            <v>2049</v>
          </cell>
          <cell r="B426" t="str">
            <v>1040-0397</v>
          </cell>
          <cell r="C426" t="str">
            <v>1521-4109</v>
          </cell>
          <cell r="D426" t="str">
            <v>ELECTROANALYSIS</v>
          </cell>
          <cell r="E426" t="str">
            <v/>
          </cell>
          <cell r="F426" t="str">
            <v>10.1002/(ISSN)1521-4109</v>
          </cell>
          <cell r="G426" t="str">
            <v>https://onlinelibrary.wiley.com/journal/15214109</v>
          </cell>
          <cell r="H426" t="str">
            <v>Chemistry</v>
          </cell>
          <cell r="I426" t="str">
            <v>Analytical Chemistry</v>
          </cell>
          <cell r="J426" t="str">
            <v>Online</v>
          </cell>
          <cell r="K426" t="str">
            <v>E-only title</v>
          </cell>
          <cell r="L426" t="str">
            <v>Yes</v>
          </cell>
          <cell r="M426" t="str">
            <v>Yes</v>
          </cell>
          <cell r="N426" t="str">
            <v>Full Collection</v>
          </cell>
          <cell r="O426" t="str">
            <v>STM Collection</v>
          </cell>
          <cell r="P426" t="str">
            <v/>
          </cell>
          <cell r="Q426" t="str">
            <v/>
          </cell>
          <cell r="R426" t="str">
            <v/>
          </cell>
        </row>
        <row r="426">
          <cell r="T426" t="str">
            <v>1998</v>
          </cell>
          <cell r="U426" t="str">
            <v>10</v>
          </cell>
          <cell r="V426" t="str">
            <v>34</v>
          </cell>
          <cell r="W426" t="str">
            <v>12</v>
          </cell>
        </row>
        <row r="427">
          <cell r="A427" t="str">
            <v>ISD2</v>
          </cell>
          <cell r="B427" t="str">
            <v/>
          </cell>
          <cell r="C427" t="str">
            <v>1681-4835</v>
          </cell>
          <cell r="D427" t="str">
            <v>THE ELECTRONIC JOURNAL OF INFORMATION SYSTEMS IN DEVELOPING COUNTRIES</v>
          </cell>
          <cell r="E427" t="str">
            <v>FTE-Small</v>
          </cell>
          <cell r="F427" t="str">
            <v>10.1002/(ISSN)1681-4835</v>
          </cell>
          <cell r="G427" t="str">
            <v>https://onlinelibrary.wiley.com/journal/16814835</v>
          </cell>
          <cell r="H427" t="str">
            <v>Computer Science  &amp; Information Technology</v>
          </cell>
          <cell r="I427" t="str">
            <v>Information &amp; Library Science</v>
          </cell>
          <cell r="J427" t="str">
            <v>Online</v>
          </cell>
          <cell r="K427" t="str">
            <v>E-only title. Newly priced in 2021.</v>
          </cell>
        </row>
        <row r="427">
          <cell r="M427" t="str">
            <v>Yes</v>
          </cell>
          <cell r="N427" t="str">
            <v/>
          </cell>
          <cell r="O427" t="str">
            <v/>
          </cell>
          <cell r="P427" t="str">
            <v/>
          </cell>
          <cell r="Q427" t="str">
            <v/>
          </cell>
          <cell r="R427" t="str">
            <v>Not in any Standard Collection</v>
          </cell>
          <cell r="S427" t="str">
            <v>R4L Collection</v>
          </cell>
          <cell r="T427" t="str">
            <v>2000</v>
          </cell>
          <cell r="U427" t="str">
            <v>1</v>
          </cell>
          <cell r="V427" t="str">
            <v>88</v>
          </cell>
          <cell r="W427" t="str">
            <v>6</v>
          </cell>
        </row>
        <row r="428">
          <cell r="A428" t="str">
            <v>ECJ</v>
          </cell>
          <cell r="B428" t="str">
            <v>1942-9533</v>
          </cell>
          <cell r="C428" t="str">
            <v>1942-9541</v>
          </cell>
          <cell r="D428" t="str">
            <v>ELECTRONICS AND COMMUNICATIONS IN JAPAN</v>
          </cell>
          <cell r="E428" t="str">
            <v/>
          </cell>
          <cell r="F428" t="str">
            <v>10.1002/(ISSN)1942-9541</v>
          </cell>
          <cell r="G428" t="str">
            <v>https://onlinelibrary.wiley.com/journal/19429541</v>
          </cell>
          <cell r="H428" t="str">
            <v>Physical Sciences &amp; Engineering</v>
          </cell>
          <cell r="I428" t="str">
            <v>Circuit Theory &amp; Design</v>
          </cell>
          <cell r="J428" t="str">
            <v>Online</v>
          </cell>
          <cell r="K428" t="str">
            <v>E-only title</v>
          </cell>
          <cell r="L428" t="str">
            <v>Yes</v>
          </cell>
          <cell r="M428" t="str">
            <v>Yes</v>
          </cell>
          <cell r="N428" t="str">
            <v>Full Collection</v>
          </cell>
          <cell r="O428" t="str">
            <v>STM Collection</v>
          </cell>
          <cell r="P428" t="str">
            <v/>
          </cell>
          <cell r="Q428" t="str">
            <v/>
          </cell>
          <cell r="R428" t="str">
            <v/>
          </cell>
        </row>
        <row r="428">
          <cell r="T428" t="str">
            <v>1997</v>
          </cell>
          <cell r="U428" t="str">
            <v>80</v>
          </cell>
          <cell r="V428" t="str">
            <v>105</v>
          </cell>
          <cell r="W428" t="str">
            <v>4</v>
          </cell>
        </row>
        <row r="429">
          <cell r="A429">
            <v>2027</v>
          </cell>
          <cell r="B429" t="str">
            <v>0173-0835</v>
          </cell>
          <cell r="C429" t="str">
            <v>1522-2683</v>
          </cell>
          <cell r="D429" t="str">
            <v>ELECTROPHORESIS</v>
          </cell>
          <cell r="E429" t="str">
            <v/>
          </cell>
          <cell r="F429" t="str">
            <v>10.1002/(ISSN)1522-2683</v>
          </cell>
          <cell r="G429" t="str">
            <v>https://onlinelibrary.wiley.com/journal/15222683</v>
          </cell>
          <cell r="H429" t="str">
            <v>Chemistry</v>
          </cell>
          <cell r="I429" t="str">
            <v>Biochemistry (Chemical Biology)</v>
          </cell>
          <cell r="J429" t="str">
            <v>Print &amp; Online</v>
          </cell>
        </row>
        <row r="429">
          <cell r="M429" t="str">
            <v>Yes</v>
          </cell>
          <cell r="N429" t="str">
            <v>Full Collection</v>
          </cell>
          <cell r="O429" t="str">
            <v>STM Collection</v>
          </cell>
          <cell r="P429" t="str">
            <v/>
          </cell>
          <cell r="Q429" t="str">
            <v/>
          </cell>
          <cell r="R429" t="str">
            <v/>
          </cell>
          <cell r="S429" t="str">
            <v>R4L Collection</v>
          </cell>
          <cell r="T429" t="str">
            <v>1999</v>
          </cell>
          <cell r="U429" t="str">
            <v>20</v>
          </cell>
          <cell r="V429" t="str">
            <v>43</v>
          </cell>
          <cell r="W429" t="str">
            <v>24</v>
          </cell>
        </row>
        <row r="430">
          <cell r="A430">
            <v>2328</v>
          </cell>
          <cell r="B430" t="str">
            <v>0261-4189</v>
          </cell>
          <cell r="C430" t="str">
            <v>1460-2075</v>
          </cell>
          <cell r="D430" t="str">
            <v>THE EMBO JOURNAL</v>
          </cell>
          <cell r="E430" t="str">
            <v>FTE-Small</v>
          </cell>
          <cell r="F430" t="str">
            <v>10.1002/(ISSN)1460-2075</v>
          </cell>
          <cell r="G430" t="str">
            <v>https://onlinelibrary.wiley.com/journal/14602075</v>
          </cell>
          <cell r="H430" t="str">
            <v>Life Sciences</v>
          </cell>
          <cell r="I430" t="str">
            <v>Cell &amp; Molecular Biology</v>
          </cell>
          <cell r="J430" t="str">
            <v>Online</v>
          </cell>
          <cell r="K430" t="str">
            <v>E-only title.</v>
          </cell>
          <cell r="L430" t="str">
            <v>Yes</v>
          </cell>
          <cell r="M430" t="str">
            <v>Yes</v>
          </cell>
          <cell r="N430" t="str">
            <v>Full Collection</v>
          </cell>
          <cell r="O430" t="str">
            <v>STM Collection</v>
          </cell>
          <cell r="P430" t="str">
            <v/>
          </cell>
          <cell r="Q430" t="str">
            <v/>
          </cell>
        </row>
        <row r="430">
          <cell r="S430" t="str">
            <v>R4L Collection</v>
          </cell>
          <cell r="T430" t="str">
            <v>1997</v>
          </cell>
          <cell r="U430" t="str">
            <v>16</v>
          </cell>
          <cell r="V430" t="str">
            <v>41</v>
          </cell>
          <cell r="W430" t="str">
            <v>24</v>
          </cell>
        </row>
        <row r="431">
          <cell r="A431">
            <v>2327</v>
          </cell>
          <cell r="B431" t="str">
            <v>1469-221X</v>
          </cell>
          <cell r="C431" t="str">
            <v>1469-3178</v>
          </cell>
          <cell r="D431" t="str">
            <v>EMBO REPORTS</v>
          </cell>
          <cell r="E431" t="str">
            <v>FTE-Small</v>
          </cell>
          <cell r="F431" t="str">
            <v>10.1002/(ISSN)1469-3178</v>
          </cell>
          <cell r="G431" t="str">
            <v>https://onlinelibrary.wiley.com/journal/14693178</v>
          </cell>
          <cell r="H431" t="str">
            <v>Life Sciences</v>
          </cell>
          <cell r="I431" t="str">
            <v>Cell &amp; Molecular Biology</v>
          </cell>
          <cell r="J431" t="str">
            <v>Online</v>
          </cell>
          <cell r="K431" t="str">
            <v>E-only title. </v>
          </cell>
          <cell r="L431" t="str">
            <v>Yes</v>
          </cell>
          <cell r="M431" t="str">
            <v>Yes</v>
          </cell>
          <cell r="N431" t="str">
            <v>Full Collection</v>
          </cell>
          <cell r="O431" t="str">
            <v>STM Collection</v>
          </cell>
          <cell r="P431" t="str">
            <v/>
          </cell>
          <cell r="Q431" t="str">
            <v/>
          </cell>
        </row>
        <row r="431">
          <cell r="S431" t="str">
            <v>R4L Collection</v>
          </cell>
          <cell r="T431" t="str">
            <v>2000</v>
          </cell>
          <cell r="U431" t="str">
            <v>1</v>
          </cell>
          <cell r="V431" t="str">
            <v>23</v>
          </cell>
          <cell r="W431" t="str">
            <v>12</v>
          </cell>
        </row>
        <row r="432">
          <cell r="A432" t="str">
            <v>EMM</v>
          </cell>
          <cell r="B432" t="str">
            <v>1742-6731</v>
          </cell>
          <cell r="C432" t="str">
            <v>1742-6723</v>
          </cell>
          <cell r="D432" t="str">
            <v>EMERGENCY MEDICINE AUSTRALASIA</v>
          </cell>
          <cell r="E432" t="str">
            <v/>
          </cell>
          <cell r="F432" t="str">
            <v>10.1111/(ISSN)1742-6723</v>
          </cell>
          <cell r="G432" t="str">
            <v>https://onlinelibrary.wiley.com/journal/17426723</v>
          </cell>
          <cell r="H432" t="str">
            <v>Medicine</v>
          </cell>
          <cell r="I432" t="str">
            <v>Emergency Medicine &amp; Trauma</v>
          </cell>
          <cell r="J432" t="str">
            <v>Print &amp; Online</v>
          </cell>
        </row>
        <row r="432">
          <cell r="M432" t="str">
            <v>Yes</v>
          </cell>
          <cell r="N432" t="str">
            <v>Full Collection</v>
          </cell>
          <cell r="O432" t="str">
            <v>STM Collection</v>
          </cell>
          <cell r="P432" t="str">
            <v/>
          </cell>
          <cell r="Q432" t="str">
            <v>Medicine &amp; Nursing Collection</v>
          </cell>
          <cell r="R432" t="str">
            <v/>
          </cell>
          <cell r="S432" t="str">
            <v>R4L Collection</v>
          </cell>
          <cell r="T432" t="str">
            <v>1997</v>
          </cell>
          <cell r="U432" t="str">
            <v>9</v>
          </cell>
          <cell r="V432" t="str">
            <v>34</v>
          </cell>
          <cell r="W432" t="str">
            <v>6</v>
          </cell>
        </row>
        <row r="433">
          <cell r="A433" t="str">
            <v>EST2</v>
          </cell>
          <cell r="B433" t="str">
            <v/>
          </cell>
          <cell r="C433" t="str">
            <v>2578-4862</v>
          </cell>
          <cell r="D433" t="str">
            <v>ENERGY STORAGE</v>
          </cell>
          <cell r="E433" t="str">
            <v>FTE-Small</v>
          </cell>
          <cell r="F433" t="str">
            <v>10.1002/(ISSN)2578-4862</v>
          </cell>
          <cell r="G433" t="str">
            <v>https://onlinelibrary.wiley.com/journal/25784862</v>
          </cell>
          <cell r="H433" t="str">
            <v>Physical Sciences &amp; Engineering</v>
          </cell>
          <cell r="I433" t="str">
            <v>Energy Storage</v>
          </cell>
          <cell r="J433" t="str">
            <v>Online</v>
          </cell>
          <cell r="K433" t="str">
            <v>2022 newly priced - previously opt-in. E-only.</v>
          </cell>
        </row>
        <row r="433">
          <cell r="M433" t="str">
            <v>Yes</v>
          </cell>
          <cell r="N433" t="str">
            <v/>
          </cell>
          <cell r="O433" t="str">
            <v/>
          </cell>
          <cell r="P433" t="str">
            <v/>
          </cell>
          <cell r="Q433" t="str">
            <v/>
          </cell>
          <cell r="R433" t="str">
            <v>Not in any Standard Collection</v>
          </cell>
        </row>
        <row r="433">
          <cell r="T433" t="str">
            <v>2019</v>
          </cell>
          <cell r="U433" t="str">
            <v>1</v>
          </cell>
          <cell r="V433" t="str">
            <v>4</v>
          </cell>
          <cell r="W433" t="str">
            <v>6</v>
          </cell>
        </row>
        <row r="434">
          <cell r="A434">
            <v>2198</v>
          </cell>
          <cell r="B434" t="str">
            <v>2194-4288</v>
          </cell>
          <cell r="C434" t="str">
            <v>2194-4296</v>
          </cell>
          <cell r="D434" t="str">
            <v>ENERGY TECHNOLOGY</v>
          </cell>
          <cell r="E434" t="str">
            <v>FTE-Small</v>
          </cell>
          <cell r="F434" t="str">
            <v>10.1002/(ISSN)2194-4296</v>
          </cell>
          <cell r="G434" t="str">
            <v>https://onlinelibrary.wiley.com/journal/21944296</v>
          </cell>
          <cell r="H434" t="str">
            <v>Chemistry</v>
          </cell>
          <cell r="I434" t="str">
            <v>General &amp; Introductory Chemical Engineering</v>
          </cell>
          <cell r="J434" t="str">
            <v>Online</v>
          </cell>
          <cell r="K434" t="str">
            <v>E-only title</v>
          </cell>
          <cell r="L434" t="str">
            <v>Yes</v>
          </cell>
          <cell r="M434" t="str">
            <v>Yes</v>
          </cell>
          <cell r="N434" t="str">
            <v>Full Collection</v>
          </cell>
          <cell r="O434" t="str">
            <v>STM Collection</v>
          </cell>
          <cell r="P434" t="str">
            <v/>
          </cell>
          <cell r="Q434" t="str">
            <v>Medicine &amp; Nursing Collection</v>
          </cell>
        </row>
        <row r="434">
          <cell r="S434" t="str">
            <v>R4L Collection</v>
          </cell>
          <cell r="T434" t="str">
            <v>2013</v>
          </cell>
          <cell r="U434" t="str">
            <v>1</v>
          </cell>
          <cell r="V434" t="str">
            <v>10</v>
          </cell>
          <cell r="W434" t="str">
            <v>12</v>
          </cell>
        </row>
        <row r="435">
          <cell r="A435" t="str">
            <v>EMT</v>
          </cell>
          <cell r="B435" t="str">
            <v>1094-3757</v>
          </cell>
          <cell r="C435" t="str">
            <v>1945-6263</v>
          </cell>
          <cell r="D435" t="str">
            <v>ENROLLMENT MANAGEMENT REPORT</v>
          </cell>
          <cell r="E435" t="str">
            <v/>
          </cell>
          <cell r="F435" t="str">
            <v>10.1002/(ISSN)1945-6263</v>
          </cell>
          <cell r="G435" t="str">
            <v>https://onlinelibrary.wiley.com/journal/19456263</v>
          </cell>
          <cell r="H435" t="str">
            <v>Social &amp; Behavioral Sciences</v>
          </cell>
          <cell r="I435" t="str">
            <v>Higher Education General</v>
          </cell>
          <cell r="J435" t="str">
            <v>Print &amp; Online</v>
          </cell>
        </row>
        <row r="435">
          <cell r="M435" t="str">
            <v>Yes</v>
          </cell>
          <cell r="N435" t="str">
            <v>Full Collection</v>
          </cell>
          <cell r="O435" t="str">
            <v/>
          </cell>
          <cell r="P435" t="str">
            <v>SSH Collection</v>
          </cell>
          <cell r="Q435" t="str">
            <v/>
          </cell>
          <cell r="R435" t="str">
            <v/>
          </cell>
          <cell r="S435" t="str">
            <v>R4L Collection</v>
          </cell>
          <cell r="T435" t="str">
            <v>2008</v>
          </cell>
          <cell r="U435" t="str">
            <v>11</v>
          </cell>
          <cell r="V435" t="str">
            <v>26</v>
          </cell>
          <cell r="W435" t="str">
            <v>12</v>
          </cell>
        </row>
        <row r="436">
          <cell r="A436" t="str">
            <v>ENTT</v>
          </cell>
          <cell r="B436" t="str">
            <v>1559-4939</v>
          </cell>
          <cell r="C436" t="str">
            <v>1932-5312</v>
          </cell>
          <cell r="D436" t="str">
            <v>ENT TODAY</v>
          </cell>
          <cell r="E436" t="str">
            <v/>
          </cell>
          <cell r="F436" t="str">
            <v>10.1002/(ISSN)1932-5312</v>
          </cell>
          <cell r="G436" t="str">
            <v>http://www.enttoday.org</v>
          </cell>
          <cell r="H436" t="str">
            <v>Medicine</v>
          </cell>
          <cell r="I436" t="str">
            <v>Otolaryngology (Ear, Nose &amp; Throat)</v>
          </cell>
          <cell r="J436" t="str">
            <v>Print &amp; Online</v>
          </cell>
          <cell r="K436" t="str">
            <v>Print Only title</v>
          </cell>
        </row>
        <row r="436">
          <cell r="M436" t="str">
            <v>No</v>
          </cell>
          <cell r="N436" t="str">
            <v/>
          </cell>
          <cell r="O436" t="str">
            <v/>
          </cell>
          <cell r="P436" t="str">
            <v/>
          </cell>
          <cell r="Q436" t="str">
            <v/>
          </cell>
          <cell r="R436" t="str">
            <v>Not in any Standard Collection</v>
          </cell>
        </row>
        <row r="436">
          <cell r="T436" t="str">
            <v>2010</v>
          </cell>
          <cell r="U436" t="str">
            <v>4</v>
          </cell>
          <cell r="V436" t="str">
            <v>17</v>
          </cell>
          <cell r="W436" t="str">
            <v>12</v>
          </cell>
        </row>
        <row r="437">
          <cell r="A437" t="str">
            <v>EEA</v>
          </cell>
          <cell r="B437" t="str">
            <v>0013-8703</v>
          </cell>
          <cell r="C437" t="str">
            <v>1570-7458</v>
          </cell>
          <cell r="D437" t="str">
            <v>ENTOMOLOGIA EXPERIMENTALIS ET APPLICATA</v>
          </cell>
          <cell r="E437" t="str">
            <v/>
          </cell>
          <cell r="F437" t="str">
            <v>10.1111/(ISSN)1570-7458</v>
          </cell>
          <cell r="G437" t="str">
            <v>https://onlinelibrary.wiley.com/journal/15707458</v>
          </cell>
          <cell r="H437" t="str">
            <v>Life Sciences</v>
          </cell>
          <cell r="I437" t="str">
            <v>Entomology</v>
          </cell>
          <cell r="J437" t="str">
            <v>Print &amp; Online</v>
          </cell>
        </row>
        <row r="437">
          <cell r="M437" t="str">
            <v>Yes</v>
          </cell>
          <cell r="N437" t="str">
            <v>Full Collection</v>
          </cell>
          <cell r="O437" t="str">
            <v>STM Collection</v>
          </cell>
          <cell r="P437" t="str">
            <v/>
          </cell>
          <cell r="Q437" t="str">
            <v/>
          </cell>
          <cell r="R437" t="str">
            <v/>
          </cell>
          <cell r="S437" t="str">
            <v>R4L Collection</v>
          </cell>
          <cell r="T437" t="str">
            <v>1997</v>
          </cell>
          <cell r="U437" t="str">
            <v>82</v>
          </cell>
          <cell r="V437" t="str">
            <v>170</v>
          </cell>
          <cell r="W437" t="str">
            <v>12</v>
          </cell>
        </row>
        <row r="438">
          <cell r="A438" t="str">
            <v>ENR</v>
          </cell>
          <cell r="B438" t="str">
            <v>1738-2297</v>
          </cell>
          <cell r="C438" t="str">
            <v>1748-5967</v>
          </cell>
          <cell r="D438" t="str">
            <v>ENTOMOLOGICAL RESEARCH</v>
          </cell>
          <cell r="E438" t="str">
            <v/>
          </cell>
          <cell r="F438" t="str">
            <v>10.1111/(ISSN)1748-5967</v>
          </cell>
          <cell r="G438" t="str">
            <v>https://onlinelibrary.wiley.com/journal/17485967</v>
          </cell>
          <cell r="H438" t="str">
            <v>Life Sciences</v>
          </cell>
          <cell r="I438" t="str">
            <v>Entomology</v>
          </cell>
          <cell r="J438" t="str">
            <v>Online</v>
          </cell>
          <cell r="K438" t="str">
            <v>E-only title</v>
          </cell>
          <cell r="L438" t="str">
            <v>Yes</v>
          </cell>
          <cell r="M438" t="str">
            <v>Yes</v>
          </cell>
          <cell r="N438" t="str">
            <v>Full Collection</v>
          </cell>
          <cell r="O438" t="str">
            <v>STM Collection</v>
          </cell>
          <cell r="P438" t="str">
            <v/>
          </cell>
          <cell r="Q438" t="str">
            <v/>
          </cell>
          <cell r="R438" t="str">
            <v/>
          </cell>
          <cell r="S438" t="str">
            <v>R4L Collection</v>
          </cell>
          <cell r="T438" t="str">
            <v>2002</v>
          </cell>
          <cell r="U438" t="str">
            <v>32</v>
          </cell>
          <cell r="V438" t="str">
            <v>52</v>
          </cell>
          <cell r="W438" t="str">
            <v>12</v>
          </cell>
        </row>
        <row r="439">
          <cell r="A439" t="str">
            <v>ENS</v>
          </cell>
          <cell r="B439" t="str">
            <v>1343-8786</v>
          </cell>
          <cell r="C439" t="str">
            <v>1479-8298</v>
          </cell>
          <cell r="D439" t="str">
            <v>ENTOMOLOGICAL SCIENCE</v>
          </cell>
          <cell r="E439" t="str">
            <v/>
          </cell>
          <cell r="F439" t="str">
            <v>10.1111/(ISSN)1479-8298</v>
          </cell>
          <cell r="G439" t="str">
            <v>https://onlinelibrary.wiley.com/journal/14798298</v>
          </cell>
          <cell r="H439" t="str">
            <v>Life Sciences</v>
          </cell>
          <cell r="I439" t="str">
            <v>Entomology</v>
          </cell>
          <cell r="J439" t="str">
            <v>Online</v>
          </cell>
          <cell r="K439" t="str">
            <v>E-only title</v>
          </cell>
          <cell r="L439" t="str">
            <v>Yes</v>
          </cell>
          <cell r="M439" t="str">
            <v>Yes</v>
          </cell>
          <cell r="N439" t="str">
            <v>Full Collection</v>
          </cell>
          <cell r="O439" t="str">
            <v>STM Collection</v>
          </cell>
          <cell r="P439" t="str">
            <v/>
          </cell>
          <cell r="Q439" t="str">
            <v/>
          </cell>
          <cell r="R439" t="str">
            <v/>
          </cell>
          <cell r="S439" t="str">
            <v>R4L Collection</v>
          </cell>
          <cell r="T439" t="str">
            <v>2003</v>
          </cell>
          <cell r="U439" t="str">
            <v>6</v>
          </cell>
          <cell r="V439" t="str">
            <v>25</v>
          </cell>
          <cell r="W439" t="str">
            <v>4</v>
          </cell>
        </row>
        <row r="440">
          <cell r="A440" t="str">
            <v>EM</v>
          </cell>
          <cell r="B440" t="str">
            <v>0893-6692</v>
          </cell>
          <cell r="C440" t="str">
            <v>1098-2280</v>
          </cell>
          <cell r="D440" t="str">
            <v>ENVIRONMENTAL AND MOLECULAR MUTAGENESIS</v>
          </cell>
          <cell r="E440" t="str">
            <v/>
          </cell>
          <cell r="F440" t="str">
            <v>10.1002/(ISSN)1098-2280</v>
          </cell>
          <cell r="G440" t="str">
            <v>https://onlinelibrary.wiley.com/journal/10982280</v>
          </cell>
          <cell r="H440" t="str">
            <v>Life Sciences</v>
          </cell>
          <cell r="I440" t="str">
            <v>Genetics</v>
          </cell>
          <cell r="J440" t="str">
            <v>Online</v>
          </cell>
          <cell r="K440" t="str">
            <v>E-only title</v>
          </cell>
          <cell r="L440" t="str">
            <v>Yes</v>
          </cell>
          <cell r="M440" t="str">
            <v>Yes</v>
          </cell>
          <cell r="N440" t="str">
            <v>Full Collection</v>
          </cell>
          <cell r="O440" t="str">
            <v>STM Collection</v>
          </cell>
          <cell r="P440" t="str">
            <v/>
          </cell>
          <cell r="Q440" t="str">
            <v>Medicine &amp; Nursing Collection</v>
          </cell>
          <cell r="R440" t="str">
            <v/>
          </cell>
          <cell r="S440" t="str">
            <v>R4L Collection</v>
          </cell>
          <cell r="T440" t="str">
            <v>1996</v>
          </cell>
          <cell r="U440" t="str">
            <v>27</v>
          </cell>
          <cell r="V440" t="str">
            <v>63</v>
          </cell>
          <cell r="W440" t="str">
            <v>9</v>
          </cell>
        </row>
        <row r="441">
          <cell r="A441" t="str">
            <v>EMI</v>
          </cell>
          <cell r="B441" t="str">
            <v>1462-2912</v>
          </cell>
          <cell r="C441" t="str">
            <v>1462-2920</v>
          </cell>
          <cell r="D441" t="str">
            <v>ENVIRONMENTAL MICROBIOLOGY</v>
          </cell>
          <cell r="E441" t="str">
            <v/>
          </cell>
          <cell r="F441" t="str">
            <v>10.1111/(ISSN)1462-2920</v>
          </cell>
          <cell r="G441" t="str">
            <v>https://onlinelibrary.wiley.com/journal/14622920</v>
          </cell>
          <cell r="H441" t="str">
            <v>Life Sciences</v>
          </cell>
          <cell r="I441" t="str">
            <v>Microbial Ecology</v>
          </cell>
          <cell r="J441" t="str">
            <v>Print &amp; Online</v>
          </cell>
        </row>
        <row r="441">
          <cell r="M441" t="str">
            <v>Yes</v>
          </cell>
          <cell r="N441" t="str">
            <v>Full Collection</v>
          </cell>
          <cell r="O441" t="str">
            <v>STM Collection</v>
          </cell>
          <cell r="P441" t="str">
            <v/>
          </cell>
          <cell r="Q441" t="str">
            <v/>
          </cell>
          <cell r="R441" t="str">
            <v/>
          </cell>
          <cell r="S441" t="str">
            <v>R4L Collection</v>
          </cell>
          <cell r="T441" t="str">
            <v>1999</v>
          </cell>
          <cell r="U441" t="str">
            <v>1</v>
          </cell>
          <cell r="V441" t="str">
            <v>24</v>
          </cell>
          <cell r="W441" t="str">
            <v>12</v>
          </cell>
        </row>
        <row r="442">
          <cell r="A442" t="str">
            <v>EMI4</v>
          </cell>
          <cell r="B442" t="str">
            <v/>
          </cell>
          <cell r="C442" t="str">
            <v>1758-2229</v>
          </cell>
          <cell r="D442" t="str">
            <v>ENVIRONMENTAL MICROBIOLOGY REPORTS</v>
          </cell>
          <cell r="E442" t="str">
            <v/>
          </cell>
          <cell r="F442" t="str">
            <v>10.1111/(ISSN)1758-2229</v>
          </cell>
          <cell r="G442" t="str">
            <v>https://onlinelibrary.wiley.com/journal/17582229</v>
          </cell>
          <cell r="H442" t="str">
            <v>Life Sciences</v>
          </cell>
          <cell r="I442" t="str">
            <v>Microbial Ecology</v>
          </cell>
          <cell r="J442" t="str">
            <v>Online</v>
          </cell>
          <cell r="K442" t="str">
            <v>E-only title. Free title on a bundle.</v>
          </cell>
        </row>
        <row r="442">
          <cell r="M442" t="str">
            <v>Yes</v>
          </cell>
          <cell r="N442" t="str">
            <v>Full Collection</v>
          </cell>
          <cell r="O442" t="str">
            <v>STM Collection</v>
          </cell>
          <cell r="P442" t="str">
            <v/>
          </cell>
          <cell r="Q442" t="str">
            <v/>
          </cell>
          <cell r="R442" t="str">
            <v/>
          </cell>
          <cell r="S442" t="str">
            <v>R4L Collection</v>
          </cell>
          <cell r="T442" t="str">
            <v>2009</v>
          </cell>
          <cell r="U442" t="str">
            <v>1</v>
          </cell>
          <cell r="V442" t="str">
            <v>14</v>
          </cell>
          <cell r="W442" t="str">
            <v>6</v>
          </cell>
        </row>
        <row r="443">
          <cell r="A443" t="str">
            <v>EET</v>
          </cell>
          <cell r="B443" t="str">
            <v>1756-932X</v>
          </cell>
          <cell r="C443" t="str">
            <v>1756-9338</v>
          </cell>
          <cell r="D443" t="str">
            <v>ENVIRONMENTAL POLICY AND GOVERNANCE</v>
          </cell>
          <cell r="E443" t="str">
            <v/>
          </cell>
          <cell r="F443" t="str">
            <v>10.1002/(ISSN)1756-9338</v>
          </cell>
          <cell r="G443" t="str">
            <v>https://onlinelibrary.wiley.com/journal/17569338</v>
          </cell>
          <cell r="H443" t="str">
            <v>Social &amp; Behavioral Sciences</v>
          </cell>
          <cell r="I443" t="str">
            <v>General &amp; Introductory Development Studies</v>
          </cell>
          <cell r="J443" t="str">
            <v>Print &amp; Online</v>
          </cell>
        </row>
        <row r="443">
          <cell r="L443" t="str">
            <v>Yes</v>
          </cell>
          <cell r="M443" t="str">
            <v>Yes</v>
          </cell>
          <cell r="N443" t="str">
            <v>Full Collection</v>
          </cell>
          <cell r="O443" t="str">
            <v/>
          </cell>
          <cell r="P443" t="str">
            <v>SSH Collection</v>
          </cell>
          <cell r="Q443" t="str">
            <v/>
          </cell>
          <cell r="R443" t="str">
            <v/>
          </cell>
          <cell r="S443" t="str">
            <v>R4L Collection</v>
          </cell>
          <cell r="T443" t="str">
            <v>1996</v>
          </cell>
          <cell r="U443" t="str">
            <v>6</v>
          </cell>
          <cell r="V443" t="str">
            <v>32</v>
          </cell>
          <cell r="W443" t="str">
            <v>6</v>
          </cell>
        </row>
        <row r="444">
          <cell r="A444" t="str">
            <v>EP</v>
          </cell>
          <cell r="B444" t="str">
            <v>1944-7442</v>
          </cell>
          <cell r="C444" t="str">
            <v>1944-7450</v>
          </cell>
          <cell r="D444" t="str">
            <v>ENVIRONMENTAL PROGRESS &amp; SUSTAINABLE ENERGY</v>
          </cell>
          <cell r="E444" t="str">
            <v/>
          </cell>
          <cell r="F444" t="str">
            <v>10.1002/(ISSN)1944-7450</v>
          </cell>
          <cell r="G444" t="str">
            <v>https://onlinelibrary.wiley.com/journal/19447450</v>
          </cell>
          <cell r="H444" t="str">
            <v>Physical Sciences &amp; Engineering</v>
          </cell>
          <cell r="I444" t="str">
            <v>Environmental Engineering</v>
          </cell>
          <cell r="J444" t="str">
            <v>Print &amp; Online</v>
          </cell>
        </row>
        <row r="444">
          <cell r="M444" t="str">
            <v>Yes</v>
          </cell>
          <cell r="N444" t="str">
            <v>Full Collection</v>
          </cell>
          <cell r="O444" t="str">
            <v>STM Collection</v>
          </cell>
          <cell r="P444" t="str">
            <v/>
          </cell>
          <cell r="Q444" t="str">
            <v/>
          </cell>
          <cell r="R444" t="str">
            <v/>
          </cell>
          <cell r="S444" t="str">
            <v>R4L Collection</v>
          </cell>
          <cell r="T444" t="str">
            <v>2000</v>
          </cell>
          <cell r="U444" t="str">
            <v>19</v>
          </cell>
          <cell r="V444" t="str">
            <v>41</v>
          </cell>
          <cell r="W444" t="str">
            <v>6</v>
          </cell>
        </row>
        <row r="445">
          <cell r="A445" t="str">
            <v>TQEM</v>
          </cell>
          <cell r="B445" t="str">
            <v>1088-1913</v>
          </cell>
          <cell r="C445" t="str">
            <v>1520-6483</v>
          </cell>
          <cell r="D445" t="str">
            <v>ENVIRONMENTAL QUALITY MANAGEMENT</v>
          </cell>
          <cell r="E445" t="str">
            <v/>
          </cell>
          <cell r="F445" t="str">
            <v>10.1002/(ISSN)1520-6483</v>
          </cell>
          <cell r="G445" t="str">
            <v>https://onlinelibrary.wiley.com/journal/15206483</v>
          </cell>
          <cell r="H445" t="str">
            <v>Earth, Space &amp; Environmental Sciences</v>
          </cell>
          <cell r="I445" t="str">
            <v>Environmental Management, Policy &amp; Planning</v>
          </cell>
          <cell r="J445" t="str">
            <v>Online</v>
          </cell>
          <cell r="K445" t="str">
            <v>E-only title</v>
          </cell>
          <cell r="L445" t="str">
            <v>Yes</v>
          </cell>
          <cell r="M445" t="str">
            <v>Yes</v>
          </cell>
          <cell r="N445" t="str">
            <v>Full Collection</v>
          </cell>
          <cell r="O445" t="str">
            <v/>
          </cell>
          <cell r="P445" t="str">
            <v>SSH Collection</v>
          </cell>
          <cell r="Q445" t="str">
            <v/>
          </cell>
          <cell r="R445" t="str">
            <v/>
          </cell>
          <cell r="S445" t="str">
            <v>R4L Collection</v>
          </cell>
          <cell r="T445" t="str">
            <v>2000</v>
          </cell>
          <cell r="U445" t="str">
            <v>9</v>
          </cell>
          <cell r="V445" t="str">
            <v>32</v>
          </cell>
          <cell r="W445" t="str">
            <v>4</v>
          </cell>
        </row>
        <row r="446">
          <cell r="A446" t="str">
            <v>TOX</v>
          </cell>
          <cell r="B446" t="str">
            <v>1520-4081</v>
          </cell>
          <cell r="C446" t="str">
            <v>1522-7278</v>
          </cell>
          <cell r="D446" t="str">
            <v>ENVIRONMENTAL TOXICOLOGY</v>
          </cell>
          <cell r="E446" t="str">
            <v/>
          </cell>
          <cell r="F446" t="str">
            <v>10.1002/(ISSN)1522-7278</v>
          </cell>
          <cell r="G446" t="str">
            <v>https://onlinelibrary.wiley.com/journal/15227278</v>
          </cell>
          <cell r="H446" t="str">
            <v>Chemistry</v>
          </cell>
          <cell r="I446" t="str">
            <v>Toxicology</v>
          </cell>
          <cell r="J446" t="str">
            <v>Print &amp; Online</v>
          </cell>
        </row>
        <row r="446">
          <cell r="M446" t="str">
            <v>Yes</v>
          </cell>
          <cell r="N446" t="str">
            <v>Full Collection</v>
          </cell>
          <cell r="O446" t="str">
            <v>STM Collection</v>
          </cell>
          <cell r="P446" t="str">
            <v/>
          </cell>
          <cell r="Q446" t="str">
            <v/>
          </cell>
          <cell r="R446" t="str">
            <v/>
          </cell>
          <cell r="S446" t="str">
            <v>R4L Collection</v>
          </cell>
          <cell r="T446" t="str">
            <v>1996</v>
          </cell>
          <cell r="U446" t="str">
            <v>11</v>
          </cell>
          <cell r="V446" t="str">
            <v>37</v>
          </cell>
          <cell r="W446" t="str">
            <v>12</v>
          </cell>
        </row>
        <row r="447">
          <cell r="A447" t="str">
            <v>ETC</v>
          </cell>
          <cell r="B447" t="str">
            <v>0730-7268</v>
          </cell>
          <cell r="C447" t="str">
            <v>1552-8618</v>
          </cell>
          <cell r="D447" t="str">
            <v>ENVIRONMENTAL TOXICOLOGY &amp; CHEMISTRY</v>
          </cell>
          <cell r="E447" t="str">
            <v/>
          </cell>
          <cell r="F447" t="str">
            <v>10.1002/(ISSN)1552-8618</v>
          </cell>
          <cell r="G447" t="str">
            <v>https://setac.onlinelibrary.wiley.com/journal/15528618</v>
          </cell>
          <cell r="H447" t="str">
            <v>Earth, Space &amp; Environmental Sciences</v>
          </cell>
          <cell r="I447" t="str">
            <v>Ecotoxicology &amp; Pollution Science</v>
          </cell>
          <cell r="J447" t="str">
            <v>Online</v>
          </cell>
          <cell r="K447" t="str">
            <v>E-only title</v>
          </cell>
          <cell r="L447" t="str">
            <v>Yes</v>
          </cell>
          <cell r="M447" t="str">
            <v>Yes</v>
          </cell>
          <cell r="N447" t="str">
            <v>Full Collection</v>
          </cell>
          <cell r="O447" t="str">
            <v>STM Collection</v>
          </cell>
          <cell r="P447" t="str">
            <v/>
          </cell>
          <cell r="Q447" t="str">
            <v/>
          </cell>
          <cell r="R447" t="str">
            <v/>
          </cell>
          <cell r="S447" t="str">
            <v>R4L Collection</v>
          </cell>
          <cell r="T447" t="str">
            <v>1997</v>
          </cell>
          <cell r="U447" t="str">
            <v>16</v>
          </cell>
          <cell r="V447" t="str">
            <v>41</v>
          </cell>
          <cell r="W447" t="str">
            <v>12</v>
          </cell>
        </row>
        <row r="448">
          <cell r="A448" t="str">
            <v>ENV</v>
          </cell>
          <cell r="B448" t="str">
            <v>1180-4009</v>
          </cell>
          <cell r="C448" t="str">
            <v>1099-095X</v>
          </cell>
          <cell r="D448" t="str">
            <v>ENVIRONMETRICS</v>
          </cell>
          <cell r="E448" t="str">
            <v/>
          </cell>
          <cell r="F448" t="str">
            <v>10.1002/(ISSN)1099-095X</v>
          </cell>
          <cell r="G448" t="str">
            <v>https://onlinelibrary.wiley.com/journal/1099095X</v>
          </cell>
          <cell r="H448" t="str">
            <v>Mathematics &amp; Statistics</v>
          </cell>
          <cell r="I448" t="str">
            <v>Environmental Statistics &amp; Environmetrics</v>
          </cell>
          <cell r="J448" t="str">
            <v>Online</v>
          </cell>
          <cell r="K448" t="str">
            <v>E-only title</v>
          </cell>
        </row>
        <row r="448">
          <cell r="M448" t="str">
            <v>Yes</v>
          </cell>
          <cell r="N448" t="str">
            <v>Full Collection</v>
          </cell>
          <cell r="O448" t="str">
            <v>STM Collection</v>
          </cell>
          <cell r="P448" t="str">
            <v/>
          </cell>
          <cell r="Q448" t="str">
            <v/>
          </cell>
          <cell r="R448" t="str">
            <v/>
          </cell>
          <cell r="S448" t="str">
            <v>R4L Collection</v>
          </cell>
          <cell r="T448" t="str">
            <v>1996</v>
          </cell>
          <cell r="U448" t="str">
            <v>7</v>
          </cell>
          <cell r="V448" t="str">
            <v>33</v>
          </cell>
          <cell r="W448" t="str">
            <v>8</v>
          </cell>
        </row>
        <row r="449">
          <cell r="A449" t="str">
            <v>EPI</v>
          </cell>
          <cell r="B449" t="str">
            <v>0013-9580</v>
          </cell>
          <cell r="C449" t="str">
            <v>1528-1167</v>
          </cell>
          <cell r="D449" t="str">
            <v>EPILEPSIA</v>
          </cell>
          <cell r="E449" t="str">
            <v/>
          </cell>
          <cell r="F449" t="str">
            <v>10.1111/(ISSN)1528-1167</v>
          </cell>
          <cell r="G449" t="str">
            <v>https://onlinelibrary.wiley.com/journal/15281167</v>
          </cell>
          <cell r="H449" t="str">
            <v>Medicine</v>
          </cell>
          <cell r="I449" t="str">
            <v>Neurology</v>
          </cell>
          <cell r="J449" t="str">
            <v>Print &amp; Online</v>
          </cell>
        </row>
        <row r="449">
          <cell r="M449" t="str">
            <v>Yes</v>
          </cell>
          <cell r="N449" t="str">
            <v>Full Collection</v>
          </cell>
          <cell r="O449" t="str">
            <v>STM Collection</v>
          </cell>
          <cell r="P449" t="str">
            <v/>
          </cell>
          <cell r="Q449" t="str">
            <v>Medicine &amp; Nursing Collection</v>
          </cell>
          <cell r="R449" t="str">
            <v/>
          </cell>
          <cell r="S449" t="str">
            <v>R4L Collection</v>
          </cell>
          <cell r="T449" t="str">
            <v>1997</v>
          </cell>
          <cell r="U449" t="str">
            <v>38</v>
          </cell>
          <cell r="V449" t="str">
            <v>63</v>
          </cell>
          <cell r="W449" t="str">
            <v>12</v>
          </cell>
        </row>
        <row r="450">
          <cell r="A450" t="str">
            <v>EPD2</v>
          </cell>
          <cell r="B450" t="str">
            <v/>
          </cell>
          <cell r="C450" t="str">
            <v>1950-6945</v>
          </cell>
          <cell r="D450" t="str">
            <v>EPILEPTIC DISORDERS</v>
          </cell>
          <cell r="E450" t="str">
            <v/>
          </cell>
          <cell r="F450" t="str">
            <v>10.1684/(ISSN)1950-6945</v>
          </cell>
          <cell r="G450" t="str">
            <v>https://onlinelibrary.wiley.com/journal/19506945</v>
          </cell>
          <cell r="H450" t="str">
            <v>Medicine</v>
          </cell>
          <cell r="I450" t="str">
            <v>Neurology</v>
          </cell>
          <cell r="J450" t="str">
            <v>Online</v>
          </cell>
          <cell r="K450" t="str">
            <v>E-only title</v>
          </cell>
        </row>
        <row r="450">
          <cell r="M450" t="str">
            <v>Yes</v>
          </cell>
          <cell r="N450" t="str">
            <v>Full Collection</v>
          </cell>
          <cell r="O450" t="str">
            <v>STM Collection</v>
          </cell>
          <cell r="P450" t="str">
            <v/>
          </cell>
          <cell r="Q450" t="str">
            <v>Medicine &amp; Nursing Collection</v>
          </cell>
        </row>
        <row r="450">
          <cell r="T450" t="str">
            <v>2014</v>
          </cell>
          <cell r="U450" t="str">
            <v>16</v>
          </cell>
          <cell r="V450" t="str">
            <v>24</v>
          </cell>
          <cell r="W450" t="str">
            <v>6</v>
          </cell>
        </row>
        <row r="451">
          <cell r="A451" t="str">
            <v>EPP</v>
          </cell>
          <cell r="B451" t="str">
            <v>0250-8052</v>
          </cell>
          <cell r="C451" t="str">
            <v>1365-2338</v>
          </cell>
          <cell r="D451" t="str">
            <v>EPPO BULLETIN</v>
          </cell>
          <cell r="E451" t="str">
            <v/>
          </cell>
          <cell r="F451" t="str">
            <v>10.1111/(ISSN)1365-2338</v>
          </cell>
          <cell r="G451" t="str">
            <v>https://onlinelibrary.wiley.com/journal/13652338</v>
          </cell>
          <cell r="H451" t="str">
            <v>Life Sciences</v>
          </cell>
          <cell r="I451" t="str">
            <v>Plant Science</v>
          </cell>
          <cell r="J451" t="str">
            <v>Print &amp; Online</v>
          </cell>
        </row>
        <row r="451">
          <cell r="M451" t="str">
            <v>Yes</v>
          </cell>
          <cell r="N451" t="str">
            <v>Full Collection</v>
          </cell>
          <cell r="O451" t="str">
            <v>STM Collection</v>
          </cell>
          <cell r="P451" t="str">
            <v/>
          </cell>
          <cell r="Q451" t="str">
            <v/>
          </cell>
          <cell r="R451" t="str">
            <v/>
          </cell>
          <cell r="S451" t="str">
            <v>R4L Collection</v>
          </cell>
          <cell r="T451" t="str">
            <v>1997</v>
          </cell>
          <cell r="U451" t="str">
            <v>27</v>
          </cell>
          <cell r="V451" t="str">
            <v>52</v>
          </cell>
          <cell r="W451" t="str">
            <v>3</v>
          </cell>
        </row>
        <row r="452">
          <cell r="A452" t="str">
            <v>EVE</v>
          </cell>
          <cell r="B452" t="str">
            <v>0957-7734</v>
          </cell>
          <cell r="C452" t="str">
            <v>2042-3292</v>
          </cell>
          <cell r="D452" t="str">
            <v>EQUINE VETERINARY EDUCATION</v>
          </cell>
          <cell r="E452" t="str">
            <v/>
          </cell>
          <cell r="F452" t="str">
            <v>10.1001/(ISSN)2042-3292</v>
          </cell>
          <cell r="G452" t="str">
            <v>https://onlinelibrary.wiley.com/journal/20423292</v>
          </cell>
          <cell r="H452" t="str">
            <v>Veterinary Medicine</v>
          </cell>
          <cell r="I452" t="str">
            <v>Veterinary Medicine - Equine</v>
          </cell>
          <cell r="J452" t="str">
            <v>Print &amp; Online</v>
          </cell>
        </row>
        <row r="452">
          <cell r="M452" t="str">
            <v>Yes</v>
          </cell>
          <cell r="N452" t="str">
            <v>Full Collection</v>
          </cell>
          <cell r="O452" t="str">
            <v>STM Collection</v>
          </cell>
          <cell r="P452" t="str">
            <v/>
          </cell>
          <cell r="Q452" t="str">
            <v/>
          </cell>
          <cell r="R452" t="str">
            <v/>
          </cell>
          <cell r="S452" t="str">
            <v>R4L Collection</v>
          </cell>
          <cell r="T452" t="str">
            <v>1997</v>
          </cell>
          <cell r="U452" t="str">
            <v>9</v>
          </cell>
          <cell r="V452" t="str">
            <v>34</v>
          </cell>
          <cell r="W452" t="str">
            <v>12</v>
          </cell>
        </row>
        <row r="453">
          <cell r="A453" t="str">
            <v>EVJ</v>
          </cell>
          <cell r="B453" t="str">
            <v>0425-1644</v>
          </cell>
          <cell r="C453" t="str">
            <v>2042-3306</v>
          </cell>
          <cell r="D453" t="str">
            <v>EQUINE VETERINARY JOURNAL</v>
          </cell>
          <cell r="E453" t="str">
            <v/>
          </cell>
          <cell r="F453" t="str">
            <v>10.1001/(ISSN)2042-3306</v>
          </cell>
          <cell r="G453" t="str">
            <v>https://onlinelibrary.wiley.com/journal/20423306</v>
          </cell>
          <cell r="H453" t="str">
            <v>Veterinary Medicine</v>
          </cell>
          <cell r="I453" t="str">
            <v>Veterinary Medicine - Equine</v>
          </cell>
          <cell r="J453" t="str">
            <v>Print &amp; Online</v>
          </cell>
        </row>
        <row r="453">
          <cell r="M453" t="str">
            <v>Yes</v>
          </cell>
          <cell r="N453" t="str">
            <v>Full Collection</v>
          </cell>
          <cell r="O453" t="str">
            <v>STM Collection</v>
          </cell>
          <cell r="P453" t="str">
            <v/>
          </cell>
          <cell r="Q453" t="str">
            <v/>
          </cell>
          <cell r="R453" t="str">
            <v/>
          </cell>
          <cell r="S453" t="str">
            <v>R4L Collection</v>
          </cell>
          <cell r="T453" t="str">
            <v>1997</v>
          </cell>
          <cell r="U453" t="str">
            <v>29</v>
          </cell>
          <cell r="V453" t="str">
            <v>54</v>
          </cell>
          <cell r="W453" t="str">
            <v>6</v>
          </cell>
        </row>
        <row r="454">
          <cell r="A454" t="str">
            <v>EAHR</v>
          </cell>
          <cell r="B454" t="str">
            <v>2578-2355</v>
          </cell>
          <cell r="C454" t="str">
            <v>2578-2363</v>
          </cell>
          <cell r="D454" t="str">
            <v>ETHICS &amp; HUMAN RESEARCH</v>
          </cell>
          <cell r="E454" t="str">
            <v/>
          </cell>
          <cell r="F454" t="str">
            <v>10.1002/(ISSN)2578-2363</v>
          </cell>
          <cell r="G454" t="str">
            <v>https://onlinelibrary.wiley.com/journal/25782363</v>
          </cell>
          <cell r="H454" t="str">
            <v>Humanities</v>
          </cell>
          <cell r="I454" t="str">
            <v>Bioethics &amp; Medical Ethics</v>
          </cell>
          <cell r="J454" t="str">
            <v>Print &amp; Online</v>
          </cell>
        </row>
        <row r="454">
          <cell r="M454" t="str">
            <v>Yes</v>
          </cell>
          <cell r="N454" t="str">
            <v>Full Collection</v>
          </cell>
          <cell r="O454" t="str">
            <v/>
          </cell>
          <cell r="P454" t="str">
            <v>SSH Collection</v>
          </cell>
          <cell r="Q454" t="str">
            <v/>
          </cell>
        </row>
        <row r="454">
          <cell r="T454" t="str">
            <v>2018</v>
          </cell>
          <cell r="U454" t="str">
            <v>40</v>
          </cell>
          <cell r="V454" t="str">
            <v>44</v>
          </cell>
          <cell r="W454" t="str">
            <v>6</v>
          </cell>
        </row>
        <row r="455">
          <cell r="A455" t="str">
            <v>ETH</v>
          </cell>
          <cell r="B455" t="str">
            <v>0179-1613</v>
          </cell>
          <cell r="C455" t="str">
            <v>1439-0310</v>
          </cell>
          <cell r="D455" t="str">
            <v>ETHOLOGY</v>
          </cell>
          <cell r="E455" t="str">
            <v/>
          </cell>
          <cell r="F455" t="str">
            <v>10.1111/(ISSN)1439-0310</v>
          </cell>
          <cell r="G455" t="str">
            <v>https://onlinelibrary.wiley.com/journal/14390310</v>
          </cell>
          <cell r="H455" t="str">
            <v>Life Sciences</v>
          </cell>
          <cell r="I455" t="str">
            <v>Animal Behavior</v>
          </cell>
          <cell r="J455" t="str">
            <v>Print &amp; Online</v>
          </cell>
        </row>
        <row r="455">
          <cell r="M455" t="str">
            <v>Yes</v>
          </cell>
          <cell r="N455" t="str">
            <v>Full Collection</v>
          </cell>
          <cell r="O455" t="str">
            <v>STM Collection</v>
          </cell>
          <cell r="P455" t="str">
            <v/>
          </cell>
          <cell r="Q455" t="str">
            <v/>
          </cell>
          <cell r="R455" t="str">
            <v/>
          </cell>
          <cell r="S455" t="str">
            <v>R4L Collection</v>
          </cell>
          <cell r="T455" t="str">
            <v>1997</v>
          </cell>
          <cell r="U455" t="str">
            <v>103</v>
          </cell>
          <cell r="V455" t="str">
            <v>128</v>
          </cell>
          <cell r="W455" t="str">
            <v>12</v>
          </cell>
        </row>
        <row r="456">
          <cell r="A456" t="str">
            <v>ETHO</v>
          </cell>
          <cell r="B456" t="str">
            <v>0091-2131</v>
          </cell>
          <cell r="C456" t="str">
            <v>1548-1352</v>
          </cell>
          <cell r="D456" t="str">
            <v>ETHOS</v>
          </cell>
          <cell r="E456" t="str">
            <v/>
          </cell>
          <cell r="F456" t="str">
            <v>10.1111/(ISSN)1548-1352</v>
          </cell>
          <cell r="G456" t="str">
            <v>https://anthrosource.onlinelibrary.wiley.com/journal/15481352</v>
          </cell>
          <cell r="H456" t="str">
            <v>Social &amp; Behavioral Sciences</v>
          </cell>
          <cell r="I456" t="str">
            <v>Social &amp; Cultural Anthropology</v>
          </cell>
          <cell r="J456" t="str">
            <v>Print &amp; Online</v>
          </cell>
        </row>
        <row r="456">
          <cell r="M456" t="str">
            <v>Yes</v>
          </cell>
          <cell r="N456" t="str">
            <v>Full Collection</v>
          </cell>
          <cell r="O456" t="str">
            <v/>
          </cell>
          <cell r="P456" t="str">
            <v>SSH Collection</v>
          </cell>
          <cell r="Q456" t="str">
            <v>Medicine &amp; Nursing Collection</v>
          </cell>
          <cell r="R456" t="str">
            <v/>
          </cell>
          <cell r="S456" t="str">
            <v>R4L Collection</v>
          </cell>
          <cell r="T456" t="str">
            <v>1997</v>
          </cell>
          <cell r="U456" t="str">
            <v>25</v>
          </cell>
          <cell r="V456" t="str">
            <v>50</v>
          </cell>
          <cell r="W456" t="str">
            <v>4</v>
          </cell>
        </row>
        <row r="457">
          <cell r="A457" t="str">
            <v>EUCH</v>
          </cell>
          <cell r="B457" t="str">
            <v>1478-0917</v>
          </cell>
          <cell r="C457" t="str">
            <v>1746-692X</v>
          </cell>
          <cell r="D457" t="str">
            <v>EUROCHOICES</v>
          </cell>
          <cell r="E457" t="str">
            <v/>
          </cell>
          <cell r="F457" t="str">
            <v>10.1111/(ISSN)1746-692X</v>
          </cell>
          <cell r="G457" t="str">
            <v>https://onlinelibrary.wiley.com/journal/1746692X</v>
          </cell>
          <cell r="H457" t="str">
            <v>Agriculture, Aquaculture &amp; Food Science</v>
          </cell>
          <cell r="I457" t="str">
            <v>Agricultural Economics &amp; Resource Management</v>
          </cell>
          <cell r="J457" t="str">
            <v>Print &amp; Online</v>
          </cell>
        </row>
        <row r="457">
          <cell r="M457" t="str">
            <v>Yes</v>
          </cell>
          <cell r="N457" t="str">
            <v>Full Collection</v>
          </cell>
          <cell r="O457" t="str">
            <v/>
          </cell>
          <cell r="P457" t="str">
            <v>SSH Collection</v>
          </cell>
          <cell r="Q457" t="str">
            <v/>
          </cell>
          <cell r="R457" t="str">
            <v/>
          </cell>
          <cell r="S457" t="str">
            <v>R4L Collection</v>
          </cell>
          <cell r="T457" t="str">
            <v>2001</v>
          </cell>
          <cell r="U457" t="str">
            <v>1</v>
          </cell>
          <cell r="V457" t="str">
            <v>21</v>
          </cell>
          <cell r="W457" t="str">
            <v>3</v>
          </cell>
        </row>
        <row r="458">
          <cell r="A458" t="str">
            <v>ERV</v>
          </cell>
          <cell r="B458" t="str">
            <v>1072-4133</v>
          </cell>
          <cell r="C458" t="str">
            <v>1099-0968</v>
          </cell>
          <cell r="D458" t="str">
            <v>EUROPEAN EATING DISORDERS REVIEW</v>
          </cell>
          <cell r="E458" t="str">
            <v/>
          </cell>
          <cell r="F458" t="str">
            <v>10.1002/(ISSN)1099-0968</v>
          </cell>
          <cell r="G458" t="str">
            <v>https://onlinelibrary.wiley.com/journal/10990968</v>
          </cell>
          <cell r="H458" t="str">
            <v>Psychology</v>
          </cell>
          <cell r="I458" t="str">
            <v>Clinical Psychology</v>
          </cell>
          <cell r="J458" t="str">
            <v>Print &amp; Online</v>
          </cell>
        </row>
        <row r="458">
          <cell r="M458" t="str">
            <v>Yes</v>
          </cell>
          <cell r="N458" t="str">
            <v>Full Collection</v>
          </cell>
          <cell r="O458" t="str">
            <v>STM Collection</v>
          </cell>
          <cell r="P458" t="str">
            <v/>
          </cell>
          <cell r="Q458" t="str">
            <v/>
          </cell>
          <cell r="R458" t="str">
            <v/>
          </cell>
          <cell r="S458" t="str">
            <v>R4L Collection</v>
          </cell>
          <cell r="T458" t="str">
            <v>1996</v>
          </cell>
          <cell r="U458" t="str">
            <v>4</v>
          </cell>
          <cell r="V458" t="str">
            <v>30</v>
          </cell>
          <cell r="W458" t="str">
            <v>6</v>
          </cell>
        </row>
        <row r="459">
          <cell r="A459" t="str">
            <v>EUFM</v>
          </cell>
          <cell r="B459" t="str">
            <v>1354-7798</v>
          </cell>
          <cell r="C459" t="str">
            <v>1468-036X</v>
          </cell>
          <cell r="D459" t="str">
            <v>EUROPEAN FINANCIAL MANAGEMENT</v>
          </cell>
          <cell r="E459" t="str">
            <v/>
          </cell>
          <cell r="F459" t="str">
            <v>10.1111/(ISSN)1468-036X</v>
          </cell>
          <cell r="G459" t="str">
            <v>https://onlinelibrary.wiley.com/journal/1468036X</v>
          </cell>
          <cell r="H459" t="str">
            <v>Business, Economics, Finance &amp; Accounting</v>
          </cell>
          <cell r="I459" t="str">
            <v>Institutional &amp; Corporate Finance</v>
          </cell>
          <cell r="J459" t="str">
            <v>Print &amp; Online</v>
          </cell>
        </row>
        <row r="459">
          <cell r="M459" t="str">
            <v>Yes</v>
          </cell>
          <cell r="N459" t="str">
            <v>Full Collection</v>
          </cell>
          <cell r="O459" t="str">
            <v/>
          </cell>
          <cell r="P459" t="str">
            <v>SSH Collection</v>
          </cell>
          <cell r="Q459" t="str">
            <v/>
          </cell>
          <cell r="R459" t="str">
            <v/>
          </cell>
          <cell r="S459" t="str">
            <v>R4L Collection</v>
          </cell>
          <cell r="T459" t="str">
            <v>1997</v>
          </cell>
          <cell r="U459" t="str">
            <v>3</v>
          </cell>
          <cell r="V459" t="str">
            <v>28</v>
          </cell>
          <cell r="W459" t="str">
            <v>5</v>
          </cell>
        </row>
        <row r="460">
          <cell r="A460" t="str">
            <v>ECC</v>
          </cell>
          <cell r="B460" t="str">
            <v>0961-5423</v>
          </cell>
          <cell r="C460" t="str">
            <v>1365-2354</v>
          </cell>
          <cell r="D460" t="str">
            <v>EUROPEAN JOURNAL OF CANCER CARE</v>
          </cell>
          <cell r="E460" t="str">
            <v/>
          </cell>
          <cell r="F460" t="str">
            <v>10.1111/(ISSN)1365-2354</v>
          </cell>
          <cell r="G460" t="str">
            <v>https://onlinelibrary.wiley.com/journal/13652354</v>
          </cell>
          <cell r="H460" t="str">
            <v>Nursing, Dentistry &amp; Healthcare</v>
          </cell>
          <cell r="I460" t="str">
            <v>Consumer Health General</v>
          </cell>
          <cell r="J460" t="str">
            <v>Online</v>
          </cell>
          <cell r="K460" t="str">
            <v>E-only title</v>
          </cell>
        </row>
        <row r="460">
          <cell r="M460" t="str">
            <v>Yes</v>
          </cell>
          <cell r="N460" t="str">
            <v>Full Collection</v>
          </cell>
          <cell r="O460" t="str">
            <v>STM Collection</v>
          </cell>
          <cell r="P460" t="str">
            <v/>
          </cell>
          <cell r="Q460" t="str">
            <v>Medicine &amp; Nursing Collection</v>
          </cell>
          <cell r="R460" t="str">
            <v/>
          </cell>
          <cell r="S460" t="str">
            <v>R4L Collection</v>
          </cell>
          <cell r="T460" t="str">
            <v>1997</v>
          </cell>
          <cell r="U460" t="str">
            <v>6</v>
          </cell>
          <cell r="V460" t="str">
            <v>31</v>
          </cell>
          <cell r="W460" t="str">
            <v>6</v>
          </cell>
        </row>
        <row r="461">
          <cell r="A461" t="str">
            <v>ECI</v>
          </cell>
          <cell r="B461" t="str">
            <v>0014-2972</v>
          </cell>
          <cell r="C461" t="str">
            <v>1365-2362</v>
          </cell>
          <cell r="D461" t="str">
            <v>EUROPEAN JOURNAL OF CLINICAL INVESTIGATION</v>
          </cell>
          <cell r="E461" t="str">
            <v/>
          </cell>
          <cell r="F461" t="str">
            <v>10.1111/(ISSN)1365-2362</v>
          </cell>
          <cell r="G461" t="str">
            <v>https://onlinelibrary.wiley.com/journal/13652362</v>
          </cell>
          <cell r="H461" t="str">
            <v>Medicine</v>
          </cell>
          <cell r="I461" t="str">
            <v>General &amp; Internal Medicine</v>
          </cell>
          <cell r="J461" t="str">
            <v>Online</v>
          </cell>
          <cell r="K461" t="str">
            <v>E-only title</v>
          </cell>
          <cell r="L461" t="str">
            <v>Yes</v>
          </cell>
          <cell r="M461" t="str">
            <v>Yes</v>
          </cell>
          <cell r="N461" t="str">
            <v>Full Collection</v>
          </cell>
          <cell r="O461" t="str">
            <v>STM Collection</v>
          </cell>
          <cell r="P461" t="str">
            <v/>
          </cell>
          <cell r="Q461" t="str">
            <v>Medicine &amp; Nursing Collection</v>
          </cell>
          <cell r="R461" t="str">
            <v/>
          </cell>
          <cell r="S461" t="str">
            <v>R4L Collection</v>
          </cell>
          <cell r="T461" t="str">
            <v>1997</v>
          </cell>
          <cell r="U461" t="str">
            <v>27</v>
          </cell>
          <cell r="V461" t="str">
            <v>52</v>
          </cell>
          <cell r="W461" t="str">
            <v>12</v>
          </cell>
        </row>
        <row r="462">
          <cell r="A462" t="str">
            <v>EJE</v>
          </cell>
          <cell r="B462" t="str">
            <v>1396-5883</v>
          </cell>
          <cell r="C462" t="str">
            <v>1600-0579</v>
          </cell>
          <cell r="D462" t="str">
            <v>EUROPEAN JOURNAL OF DENTAL EDUCATION</v>
          </cell>
          <cell r="E462" t="str">
            <v/>
          </cell>
          <cell r="F462" t="str">
            <v>10.1111/(ISSN)1600-0579</v>
          </cell>
          <cell r="G462" t="str">
            <v>https://onlinelibrary.wiley.com/journal/16000579</v>
          </cell>
          <cell r="H462" t="str">
            <v>Nursing, Dentistry &amp; Healthcare</v>
          </cell>
          <cell r="I462" t="str">
            <v>Community Dentistry &amp; Public Health</v>
          </cell>
          <cell r="J462" t="str">
            <v>Print &amp; Online</v>
          </cell>
        </row>
        <row r="462">
          <cell r="M462" t="str">
            <v>Yes</v>
          </cell>
          <cell r="N462" t="str">
            <v>Full Collection</v>
          </cell>
          <cell r="O462" t="str">
            <v>STM Collection</v>
          </cell>
          <cell r="P462" t="str">
            <v/>
          </cell>
          <cell r="Q462" t="str">
            <v/>
          </cell>
          <cell r="R462" t="str">
            <v/>
          </cell>
          <cell r="S462" t="str">
            <v>R4L Collection</v>
          </cell>
          <cell r="T462" t="str">
            <v>2000</v>
          </cell>
          <cell r="U462" t="str">
            <v>4</v>
          </cell>
          <cell r="V462" t="str">
            <v>26</v>
          </cell>
          <cell r="W462" t="str">
            <v>4</v>
          </cell>
        </row>
        <row r="463">
          <cell r="A463" t="str">
            <v>EJED</v>
          </cell>
          <cell r="B463" t="str">
            <v>0141-8211</v>
          </cell>
          <cell r="C463" t="str">
            <v>1465-3435</v>
          </cell>
          <cell r="D463" t="str">
            <v>EUROPEAN JOURNAL OF EDUCATION</v>
          </cell>
          <cell r="E463" t="str">
            <v/>
          </cell>
          <cell r="F463" t="str">
            <v>10.1111/(ISSN)1465-3435</v>
          </cell>
          <cell r="G463" t="str">
            <v>https://onlinelibrary.wiley.com/journal/14653435</v>
          </cell>
          <cell r="H463" t="str">
            <v>Social &amp; Behavioral Sciences</v>
          </cell>
          <cell r="I463" t="str">
            <v>General &amp; Introductory Education</v>
          </cell>
          <cell r="J463" t="str">
            <v>Print &amp; Online</v>
          </cell>
        </row>
        <row r="463">
          <cell r="M463" t="str">
            <v>Yes</v>
          </cell>
          <cell r="N463" t="str">
            <v>Full Collection</v>
          </cell>
          <cell r="O463" t="str">
            <v/>
          </cell>
          <cell r="P463" t="str">
            <v>SSH Collection</v>
          </cell>
          <cell r="Q463" t="str">
            <v/>
          </cell>
          <cell r="R463" t="str">
            <v/>
          </cell>
          <cell r="S463" t="str">
            <v>R4L Collection</v>
          </cell>
          <cell r="T463" t="str">
            <v>2000</v>
          </cell>
          <cell r="U463" t="str">
            <v>35</v>
          </cell>
          <cell r="V463" t="str">
            <v>57</v>
          </cell>
          <cell r="W463" t="str">
            <v>4</v>
          </cell>
        </row>
        <row r="464">
          <cell r="A464" t="str">
            <v>EJH</v>
          </cell>
          <cell r="B464" t="str">
            <v>0902-4441</v>
          </cell>
          <cell r="C464" t="str">
            <v>1600-0609</v>
          </cell>
          <cell r="D464" t="str">
            <v>EUROPEAN JOURNAL OF HAEMATOLOGY</v>
          </cell>
          <cell r="E464" t="str">
            <v/>
          </cell>
          <cell r="F464" t="str">
            <v>10.1111/(ISSN)1600-0609</v>
          </cell>
          <cell r="G464" t="str">
            <v>https://onlinelibrary.wiley.com/journal/16000609</v>
          </cell>
          <cell r="H464" t="str">
            <v>Medicine</v>
          </cell>
          <cell r="I464" t="str">
            <v>Hematology</v>
          </cell>
          <cell r="J464" t="str">
            <v>Print &amp; Online</v>
          </cell>
        </row>
        <row r="464">
          <cell r="M464" t="str">
            <v>Yes</v>
          </cell>
          <cell r="N464" t="str">
            <v>Full Collection</v>
          </cell>
          <cell r="O464" t="str">
            <v>STM Collection</v>
          </cell>
          <cell r="P464" t="str">
            <v/>
          </cell>
          <cell r="Q464" t="str">
            <v>Medicine &amp; Nursing Collection</v>
          </cell>
          <cell r="R464" t="str">
            <v/>
          </cell>
          <cell r="S464" t="str">
            <v>R4L Collection</v>
          </cell>
          <cell r="T464" t="str">
            <v>1997</v>
          </cell>
          <cell r="U464" t="str">
            <v>58</v>
          </cell>
          <cell r="V464" t="str">
            <v>108-109</v>
          </cell>
          <cell r="W464" t="str">
            <v>12</v>
          </cell>
        </row>
        <row r="465">
          <cell r="A465" t="str">
            <v>EJHF</v>
          </cell>
          <cell r="B465" t="str">
            <v>1388-9842</v>
          </cell>
          <cell r="C465" t="str">
            <v>1879-0844</v>
          </cell>
          <cell r="D465" t="str">
            <v>EUROPEAN JOURNAL OF HEART FAILURE</v>
          </cell>
          <cell r="E465" t="str">
            <v/>
          </cell>
          <cell r="F465" t="str">
            <v>10.1002/(ISSN)1879-0844</v>
          </cell>
          <cell r="G465" t="str">
            <v>https://onlinelibrary.wiley.com/journal/18790844</v>
          </cell>
          <cell r="H465" t="str">
            <v>Medicine</v>
          </cell>
          <cell r="I465" t="str">
            <v>Heart Failure</v>
          </cell>
          <cell r="J465" t="str">
            <v>Print &amp; Online</v>
          </cell>
        </row>
        <row r="465">
          <cell r="M465" t="str">
            <v>Yes</v>
          </cell>
          <cell r="N465" t="str">
            <v>Full Collection</v>
          </cell>
          <cell r="O465" t="str">
            <v>STM Collection</v>
          </cell>
          <cell r="P465" t="str">
            <v/>
          </cell>
          <cell r="Q465" t="str">
            <v>Medicine &amp; Nursing Collection</v>
          </cell>
        </row>
        <row r="465">
          <cell r="S465" t="str">
            <v>R4L Collection</v>
          </cell>
          <cell r="T465" t="str">
            <v>1999</v>
          </cell>
          <cell r="U465" t="str">
            <v>1</v>
          </cell>
          <cell r="V465" t="str">
            <v>24</v>
          </cell>
          <cell r="W465" t="str">
            <v>12</v>
          </cell>
        </row>
        <row r="466">
          <cell r="A466">
            <v>2040</v>
          </cell>
          <cell r="B466" t="str">
            <v>0014-2980</v>
          </cell>
          <cell r="C466" t="str">
            <v>1521-4141</v>
          </cell>
          <cell r="D466" t="str">
            <v>EUROPEAN JOURNAL OF IMMUNOLOGY</v>
          </cell>
          <cell r="E466" t="str">
            <v/>
          </cell>
          <cell r="F466" t="str">
            <v>10.1002/(ISSN)1521-4141</v>
          </cell>
          <cell r="G466" t="str">
            <v>https://onlinelibrary.wiley.com/journal/15214141</v>
          </cell>
          <cell r="H466" t="str">
            <v>Medicine</v>
          </cell>
          <cell r="I466" t="str">
            <v>Immunology</v>
          </cell>
          <cell r="J466" t="str">
            <v>Online</v>
          </cell>
          <cell r="K466" t="str">
            <v>E-only title</v>
          </cell>
          <cell r="L466" t="str">
            <v>Yes</v>
          </cell>
          <cell r="M466" t="str">
            <v>Yes</v>
          </cell>
          <cell r="N466" t="str">
            <v>Full Collection</v>
          </cell>
          <cell r="O466" t="str">
            <v>STM Collection</v>
          </cell>
          <cell r="P466" t="str">
            <v/>
          </cell>
          <cell r="Q466" t="str">
            <v/>
          </cell>
          <cell r="R466" t="str">
            <v/>
          </cell>
          <cell r="S466" t="str">
            <v>R4L Collection</v>
          </cell>
          <cell r="T466" t="str">
            <v>1998</v>
          </cell>
          <cell r="U466" t="str">
            <v>28</v>
          </cell>
          <cell r="V466" t="str">
            <v>52</v>
          </cell>
          <cell r="W466" t="str">
            <v>12</v>
          </cell>
        </row>
        <row r="467">
          <cell r="A467">
            <v>2005</v>
          </cell>
          <cell r="B467" t="str">
            <v>1434-1948</v>
          </cell>
          <cell r="C467" t="str">
            <v>1099-0682</v>
          </cell>
          <cell r="D467" t="str">
            <v>EUROPEAN JOURNAL OF INORGANIC CHEMISTRY</v>
          </cell>
          <cell r="E467" t="str">
            <v/>
          </cell>
          <cell r="F467" t="str">
            <v>10.1002/(ISSN)1099-0682c</v>
          </cell>
          <cell r="G467" t="str">
            <v>https://onlinelibrary.wiley.com/journal/10990682c</v>
          </cell>
          <cell r="H467" t="str">
            <v>Chemistry</v>
          </cell>
          <cell r="I467" t="str">
            <v>Inorganic Chemistry</v>
          </cell>
          <cell r="J467" t="str">
            <v>Online</v>
          </cell>
          <cell r="K467" t="str">
            <v>E-only title</v>
          </cell>
          <cell r="L467" t="str">
            <v>Yes</v>
          </cell>
          <cell r="M467" t="str">
            <v>Yes</v>
          </cell>
          <cell r="N467" t="str">
            <v>Full Collection</v>
          </cell>
          <cell r="O467" t="str">
            <v>STM Collection</v>
          </cell>
          <cell r="P467" t="str">
            <v/>
          </cell>
          <cell r="Q467" t="str">
            <v/>
          </cell>
          <cell r="R467" t="str">
            <v/>
          </cell>
          <cell r="S467" t="str">
            <v>R4L Collection</v>
          </cell>
          <cell r="T467" t="str">
            <v>1998</v>
          </cell>
          <cell r="U467" t="str">
            <v>131</v>
          </cell>
          <cell r="V467" t="str">
            <v>2022</v>
          </cell>
          <cell r="W467" t="str">
            <v>36</v>
          </cell>
        </row>
        <row r="468">
          <cell r="A468">
            <v>2114</v>
          </cell>
          <cell r="B468" t="str">
            <v>1438-7697</v>
          </cell>
          <cell r="C468" t="str">
            <v>1438-9312</v>
          </cell>
          <cell r="D468" t="str">
            <v>EUROPEAN JOURNAL OF LIPID SCIENCE AND TECHNOLOGY</v>
          </cell>
          <cell r="E468" t="str">
            <v/>
          </cell>
          <cell r="F468" t="str">
            <v>10.1002/(ISSN)1438-9312</v>
          </cell>
          <cell r="G468" t="str">
            <v>https://onlinelibrary.wiley.com/journal/14389312</v>
          </cell>
          <cell r="H468" t="str">
            <v>Agriculture, Aquaculture &amp; Food Science</v>
          </cell>
          <cell r="I468" t="str">
            <v>Oils &amp; Fats</v>
          </cell>
          <cell r="J468" t="str">
            <v>Print &amp; Online</v>
          </cell>
        </row>
        <row r="468">
          <cell r="M468" t="str">
            <v>Yes</v>
          </cell>
          <cell r="N468" t="str">
            <v>Full Collection</v>
          </cell>
          <cell r="O468" t="str">
            <v>STM Collection</v>
          </cell>
          <cell r="P468" t="str">
            <v/>
          </cell>
          <cell r="Q468" t="str">
            <v/>
          </cell>
          <cell r="R468" t="str">
            <v/>
          </cell>
          <cell r="S468" t="str">
            <v>R4L Collection</v>
          </cell>
          <cell r="T468" t="str">
            <v>1998</v>
          </cell>
          <cell r="U468" t="str">
            <v>100</v>
          </cell>
          <cell r="V468" t="str">
            <v>124</v>
          </cell>
          <cell r="W468" t="str">
            <v>12</v>
          </cell>
        </row>
        <row r="469">
          <cell r="A469" t="str">
            <v>ENE</v>
          </cell>
          <cell r="B469" t="str">
            <v>1351-5101</v>
          </cell>
          <cell r="C469" t="str">
            <v>1468-1331</v>
          </cell>
          <cell r="D469" t="str">
            <v>EUROPEAN JOURNAL OF NEUROLOGY</v>
          </cell>
          <cell r="E469" t="str">
            <v/>
          </cell>
          <cell r="F469" t="str">
            <v>10.1111/(ISSN)1468-1331</v>
          </cell>
          <cell r="G469" t="str">
            <v>https://onlinelibrary.wiley.com/journal/14681331</v>
          </cell>
          <cell r="H469" t="str">
            <v>Medicine</v>
          </cell>
          <cell r="I469" t="str">
            <v>Neurology</v>
          </cell>
          <cell r="J469" t="str">
            <v>Print &amp; Online</v>
          </cell>
        </row>
        <row r="469">
          <cell r="M469" t="str">
            <v>Yes</v>
          </cell>
          <cell r="N469" t="str">
            <v>Full Collection</v>
          </cell>
          <cell r="O469" t="str">
            <v>STM Collection</v>
          </cell>
          <cell r="P469" t="str">
            <v/>
          </cell>
          <cell r="Q469" t="str">
            <v>Medicine &amp; Nursing Collection</v>
          </cell>
          <cell r="R469" t="str">
            <v/>
          </cell>
          <cell r="S469" t="str">
            <v>R4L Collection</v>
          </cell>
          <cell r="T469" t="str">
            <v>1997</v>
          </cell>
          <cell r="U469" t="str">
            <v>5</v>
          </cell>
          <cell r="V469" t="str">
            <v>29</v>
          </cell>
          <cell r="W469" t="str">
            <v>12</v>
          </cell>
        </row>
        <row r="470">
          <cell r="A470" t="str">
            <v>EJN</v>
          </cell>
          <cell r="B470" t="str">
            <v>0953-816X</v>
          </cell>
          <cell r="C470" t="str">
            <v>1460-9568</v>
          </cell>
          <cell r="D470" t="str">
            <v>EUROPEAN JOURNAL OF NEUROSCIENCE</v>
          </cell>
          <cell r="E470" t="str">
            <v/>
          </cell>
          <cell r="F470" t="str">
            <v>10.1111/(ISSN)1460-9568</v>
          </cell>
          <cell r="G470" t="str">
            <v>https://onlinelibrary.wiley.com/journal/14609568</v>
          </cell>
          <cell r="H470" t="str">
            <v>Life Sciences</v>
          </cell>
          <cell r="I470" t="str">
            <v>Neuroscience</v>
          </cell>
          <cell r="J470" t="str">
            <v>Online</v>
          </cell>
          <cell r="K470" t="str">
            <v>E-only title.</v>
          </cell>
          <cell r="L470" t="str">
            <v>Yes</v>
          </cell>
          <cell r="M470" t="str">
            <v>Yes</v>
          </cell>
          <cell r="N470" t="str">
            <v>Full Collection</v>
          </cell>
          <cell r="O470" t="str">
            <v>STM Collection</v>
          </cell>
          <cell r="P470" t="str">
            <v/>
          </cell>
          <cell r="Q470" t="str">
            <v>Medicine &amp; Nursing Collection</v>
          </cell>
          <cell r="R470" t="str">
            <v/>
          </cell>
          <cell r="S470" t="str">
            <v>R4L Collection</v>
          </cell>
          <cell r="T470" t="str">
            <v>1997</v>
          </cell>
          <cell r="U470" t="str">
            <v>9</v>
          </cell>
          <cell r="V470" t="str">
            <v>55-56</v>
          </cell>
          <cell r="W470" t="str">
            <v>24</v>
          </cell>
        </row>
        <row r="471">
          <cell r="A471" t="str">
            <v>EOS</v>
          </cell>
          <cell r="B471" t="str">
            <v>0909-8836</v>
          </cell>
          <cell r="C471" t="str">
            <v>1600-0722</v>
          </cell>
          <cell r="D471" t="str">
            <v>EUROPEAN JOURNAL OF ORAL SCIENCES</v>
          </cell>
          <cell r="E471" t="str">
            <v/>
          </cell>
          <cell r="F471" t="str">
            <v>10.1111/(ISSN)1600-0722</v>
          </cell>
          <cell r="G471" t="str">
            <v>https://onlinelibrary.wiley.com/journal/16000722</v>
          </cell>
          <cell r="H471" t="str">
            <v>Nursing, Dentistry &amp; Healthcare</v>
          </cell>
          <cell r="I471" t="str">
            <v>Oral Sciences &amp; Technology</v>
          </cell>
          <cell r="J471" t="str">
            <v>Online</v>
          </cell>
          <cell r="K471" t="str">
            <v>E-only title.</v>
          </cell>
          <cell r="L471" t="str">
            <v>Yes</v>
          </cell>
          <cell r="M471" t="str">
            <v>Yes</v>
          </cell>
          <cell r="N471" t="str">
            <v>Full Collection</v>
          </cell>
          <cell r="O471" t="str">
            <v>STM Collection</v>
          </cell>
          <cell r="P471" t="str">
            <v/>
          </cell>
          <cell r="Q471" t="str">
            <v>Medicine &amp; Nursing Collection</v>
          </cell>
          <cell r="R471" t="str">
            <v/>
          </cell>
          <cell r="S471" t="str">
            <v>R4L Collection</v>
          </cell>
          <cell r="T471" t="str">
            <v>1997</v>
          </cell>
          <cell r="U471" t="str">
            <v>105</v>
          </cell>
          <cell r="V471" t="str">
            <v>130</v>
          </cell>
          <cell r="W471" t="str">
            <v>6</v>
          </cell>
        </row>
        <row r="472">
          <cell r="A472">
            <v>2046</v>
          </cell>
          <cell r="B472" t="str">
            <v>1434-193X</v>
          </cell>
          <cell r="C472" t="str">
            <v>1099-0690</v>
          </cell>
          <cell r="D472" t="str">
            <v>EUROPEAN JOURNAL OF ORGANIC CHEMISTRY</v>
          </cell>
          <cell r="E472" t="str">
            <v/>
          </cell>
          <cell r="F472" t="str">
            <v>10.1002/(ISSN)1099-0690</v>
          </cell>
          <cell r="G472" t="str">
            <v>https://onlinelibrary.wiley.com/journal/10990690</v>
          </cell>
          <cell r="H472" t="str">
            <v>Chemistry</v>
          </cell>
          <cell r="I472" t="str">
            <v>Organic Chemistry</v>
          </cell>
          <cell r="J472" t="str">
            <v>Online</v>
          </cell>
          <cell r="K472" t="str">
            <v>E-only title</v>
          </cell>
          <cell r="L472" t="str">
            <v>Yes</v>
          </cell>
          <cell r="M472" t="str">
            <v>Yes</v>
          </cell>
          <cell r="N472" t="str">
            <v>Full Collection</v>
          </cell>
          <cell r="O472" t="str">
            <v>STM Collection</v>
          </cell>
          <cell r="P472" t="str">
            <v/>
          </cell>
          <cell r="Q472" t="str">
            <v/>
          </cell>
          <cell r="R472" t="str">
            <v/>
          </cell>
          <cell r="S472" t="str">
            <v>R4L Collection</v>
          </cell>
          <cell r="T472" t="str">
            <v>1998</v>
          </cell>
          <cell r="U472" t="str">
            <v>1998</v>
          </cell>
          <cell r="V472" t="str">
            <v>2022</v>
          </cell>
          <cell r="W472" t="str">
            <v>48</v>
          </cell>
        </row>
        <row r="473">
          <cell r="A473" t="str">
            <v>EJP</v>
          </cell>
          <cell r="B473" t="str">
            <v>1090-3801</v>
          </cell>
          <cell r="C473" t="str">
            <v>1532-2149</v>
          </cell>
          <cell r="D473" t="str">
            <v>EUROPEAN JOURNAL OF PAIN</v>
          </cell>
          <cell r="E473" t="str">
            <v/>
          </cell>
          <cell r="F473" t="str">
            <v>10.1002/(ISSN)1532-2149</v>
          </cell>
          <cell r="G473" t="str">
            <v>https://onlinelibrary.wiley.com/journal/15322149</v>
          </cell>
          <cell r="H473" t="str">
            <v>Medicine</v>
          </cell>
          <cell r="I473" t="str">
            <v>Pain Medicine</v>
          </cell>
          <cell r="J473" t="str">
            <v>Online</v>
          </cell>
          <cell r="K473" t="str">
            <v>E-only title</v>
          </cell>
          <cell r="L473" t="str">
            <v>Yes</v>
          </cell>
          <cell r="M473" t="str">
            <v>Yes</v>
          </cell>
          <cell r="N473" t="str">
            <v>Full Collection</v>
          </cell>
          <cell r="O473" t="str">
            <v>STM Collection</v>
          </cell>
          <cell r="P473" t="str">
            <v/>
          </cell>
          <cell r="Q473" t="str">
            <v>Medicine &amp; Nursing Collection</v>
          </cell>
          <cell r="R473" t="str">
            <v/>
          </cell>
          <cell r="S473" t="str">
            <v>R4L Collection</v>
          </cell>
          <cell r="T473" t="str">
            <v>1997</v>
          </cell>
          <cell r="U473" t="str">
            <v>1</v>
          </cell>
          <cell r="V473" t="str">
            <v>26</v>
          </cell>
          <cell r="W473" t="str">
            <v>10</v>
          </cell>
        </row>
        <row r="474">
          <cell r="A474" t="str">
            <v>EJOP</v>
          </cell>
          <cell r="B474" t="str">
            <v>0966-8373</v>
          </cell>
          <cell r="C474" t="str">
            <v>1468-0378</v>
          </cell>
          <cell r="D474" t="str">
            <v>EUROPEAN JOURNAL OF PHILOSOPHY</v>
          </cell>
          <cell r="E474" t="str">
            <v/>
          </cell>
          <cell r="F474" t="str">
            <v>10.1111/(ISSN)1468-0378</v>
          </cell>
          <cell r="G474" t="str">
            <v>https://onlinelibrary.wiley.com/journal/14680378</v>
          </cell>
          <cell r="H474" t="str">
            <v>Humanities</v>
          </cell>
          <cell r="I474" t="str">
            <v>Continental Philosophy</v>
          </cell>
          <cell r="J474" t="str">
            <v>Print &amp; Online</v>
          </cell>
        </row>
        <row r="474">
          <cell r="M474" t="str">
            <v>Yes</v>
          </cell>
          <cell r="N474" t="str">
            <v>Full Collection</v>
          </cell>
          <cell r="O474" t="str">
            <v/>
          </cell>
          <cell r="P474" t="str">
            <v>SSH Collection</v>
          </cell>
          <cell r="Q474" t="str">
            <v/>
          </cell>
          <cell r="R474" t="str">
            <v/>
          </cell>
          <cell r="S474" t="str">
            <v>R4L Collection</v>
          </cell>
          <cell r="T474" t="str">
            <v>1997</v>
          </cell>
          <cell r="U474" t="str">
            <v>5</v>
          </cell>
          <cell r="V474" t="str">
            <v>30</v>
          </cell>
          <cell r="W474" t="str">
            <v>4</v>
          </cell>
        </row>
        <row r="475">
          <cell r="A475" t="str">
            <v>EJPR</v>
          </cell>
          <cell r="B475" t="str">
            <v>0304-4130</v>
          </cell>
          <cell r="C475" t="str">
            <v>1475-6765</v>
          </cell>
          <cell r="D475" t="str">
            <v>EUROPEAN JOURNAL OF POLITICAL RESEARCH</v>
          </cell>
          <cell r="E475" t="str">
            <v/>
          </cell>
          <cell r="F475" t="str">
            <v>10.1111/(ISSN)1475-6765</v>
          </cell>
          <cell r="G475" t="str">
            <v>https://onlinelibrary.wiley.com/journal/14756765</v>
          </cell>
          <cell r="H475" t="str">
            <v>Social &amp; Behavioral Sciences</v>
          </cell>
          <cell r="I475" t="str">
            <v>General &amp; Introductory Political Science</v>
          </cell>
          <cell r="J475" t="str">
            <v>Online</v>
          </cell>
          <cell r="K475" t="str">
            <v>E-only title</v>
          </cell>
          <cell r="L475" t="str">
            <v>Yes</v>
          </cell>
          <cell r="M475" t="str">
            <v>Yes</v>
          </cell>
          <cell r="N475" t="str">
            <v>Full Collection</v>
          </cell>
          <cell r="O475" t="str">
            <v/>
          </cell>
          <cell r="P475" t="str">
            <v>SSH Collection</v>
          </cell>
          <cell r="Q475" t="str">
            <v/>
          </cell>
          <cell r="R475" t="str">
            <v/>
          </cell>
          <cell r="S475" t="str">
            <v>R4L Collection</v>
          </cell>
          <cell r="T475" t="str">
            <v>1997</v>
          </cell>
          <cell r="U475" t="str">
            <v>31</v>
          </cell>
          <cell r="V475" t="str">
            <v>61</v>
          </cell>
          <cell r="W475" t="str">
            <v>4</v>
          </cell>
        </row>
        <row r="476">
          <cell r="A476" t="str">
            <v>EPDY</v>
          </cell>
          <cell r="B476" t="str">
            <v>2047-8844</v>
          </cell>
          <cell r="C476" t="str">
            <v>2047-8852</v>
          </cell>
          <cell r="D476" t="str">
            <v>EUROPEAN JOURNAL OF POLITICAL RESEARCH POLITICALDATA YEARBOOK</v>
          </cell>
          <cell r="E476" t="str">
            <v/>
          </cell>
          <cell r="F476" t="str">
            <v>10.1111/(ISSN)2047-8852</v>
          </cell>
          <cell r="G476" t="str">
            <v>https://onlinelibrary.wiley.com/journal/20478852</v>
          </cell>
          <cell r="H476" t="str">
            <v>Social &amp; Behavioral Sciences</v>
          </cell>
          <cell r="I476" t="str">
            <v>General &amp; Introductory Political Science</v>
          </cell>
          <cell r="J476" t="str">
            <v>Online</v>
          </cell>
          <cell r="K476" t="str">
            <v>E-only title. Free title on a bundle.</v>
          </cell>
          <cell r="L476" t="str">
            <v>Yes</v>
          </cell>
          <cell r="M476" t="str">
            <v>Yes</v>
          </cell>
          <cell r="N476" t="str">
            <v>Full Collection</v>
          </cell>
          <cell r="O476" t="str">
            <v/>
          </cell>
          <cell r="P476" t="str">
            <v>SSH Collection</v>
          </cell>
          <cell r="Q476" t="str">
            <v/>
          </cell>
          <cell r="R476" t="str">
            <v/>
          </cell>
          <cell r="S476" t="str">
            <v>R4L Collection</v>
          </cell>
          <cell r="T476" t="str">
            <v>2012</v>
          </cell>
          <cell r="U476" t="str">
            <v>2012</v>
          </cell>
          <cell r="V476" t="str">
            <v>61</v>
          </cell>
          <cell r="W476" t="str">
            <v>1</v>
          </cell>
        </row>
        <row r="477">
          <cell r="A477" t="str">
            <v>EJSP</v>
          </cell>
          <cell r="B477" t="str">
            <v>0046-2772</v>
          </cell>
          <cell r="C477" t="str">
            <v>1099-0992</v>
          </cell>
          <cell r="D477" t="str">
            <v>EUROPEAN JOURNAL OF SOCIAL PSYCHOLOGY</v>
          </cell>
          <cell r="E477" t="str">
            <v/>
          </cell>
          <cell r="F477" t="str">
            <v>10.1002/(ISSN)1099-0992</v>
          </cell>
          <cell r="G477" t="str">
            <v>https://onlinelibrary.wiley.com/journal/10990992</v>
          </cell>
          <cell r="H477" t="str">
            <v>Psychology</v>
          </cell>
          <cell r="I477" t="str">
            <v>Social Psychology</v>
          </cell>
          <cell r="J477" t="str">
            <v>Print &amp; Online</v>
          </cell>
        </row>
        <row r="477">
          <cell r="M477" t="str">
            <v>Yes</v>
          </cell>
          <cell r="N477" t="str">
            <v>Full Collection</v>
          </cell>
          <cell r="O477" t="str">
            <v/>
          </cell>
          <cell r="P477" t="str">
            <v>SSH Collection</v>
          </cell>
          <cell r="Q477" t="str">
            <v>Medicine &amp; Nursing Collection</v>
          </cell>
          <cell r="R477" t="str">
            <v/>
          </cell>
          <cell r="S477" t="str">
            <v>R4L Collection</v>
          </cell>
          <cell r="T477" t="str">
            <v>1996</v>
          </cell>
          <cell r="U477" t="str">
            <v>26</v>
          </cell>
          <cell r="V477" t="str">
            <v>52</v>
          </cell>
          <cell r="W477" t="str">
            <v>7</v>
          </cell>
        </row>
        <row r="478">
          <cell r="A478" t="str">
            <v>EJSS</v>
          </cell>
          <cell r="B478" t="str">
            <v>1351-0754</v>
          </cell>
          <cell r="C478" t="str">
            <v>1365-2389</v>
          </cell>
          <cell r="D478" t="str">
            <v>EUROPEAN JOURNAL OF SOIL SCIENCE</v>
          </cell>
          <cell r="E478" t="str">
            <v/>
          </cell>
          <cell r="F478" t="str">
            <v>10.1111/(ISSN)1365-2389</v>
          </cell>
          <cell r="G478" t="str">
            <v>https://onlinelibrary.wiley.com/journal/13652389</v>
          </cell>
          <cell r="H478" t="str">
            <v>Earth, Space &amp; Environmental Sciences</v>
          </cell>
          <cell r="I478" t="str">
            <v>Soil Science &amp; Geoarchaeology</v>
          </cell>
          <cell r="J478" t="str">
            <v>Online</v>
          </cell>
          <cell r="K478" t="str">
            <v>E-only title</v>
          </cell>
          <cell r="L478" t="str">
            <v>Yes</v>
          </cell>
          <cell r="M478" t="str">
            <v>Yes</v>
          </cell>
          <cell r="N478" t="str">
            <v>Full Collection</v>
          </cell>
          <cell r="O478" t="str">
            <v>STM Collection</v>
          </cell>
          <cell r="P478" t="str">
            <v/>
          </cell>
          <cell r="Q478" t="str">
            <v/>
          </cell>
          <cell r="R478" t="str">
            <v/>
          </cell>
          <cell r="S478" t="str">
            <v>R4L Collection</v>
          </cell>
          <cell r="T478" t="str">
            <v>1997</v>
          </cell>
          <cell r="U478" t="str">
            <v>48</v>
          </cell>
          <cell r="V478" t="str">
            <v>73</v>
          </cell>
          <cell r="W478" t="str">
            <v>6</v>
          </cell>
        </row>
        <row r="479">
          <cell r="A479" t="str">
            <v>EULJ</v>
          </cell>
          <cell r="B479" t="str">
            <v>1351-5993</v>
          </cell>
          <cell r="C479" t="str">
            <v>1468-0386</v>
          </cell>
          <cell r="D479" t="str">
            <v>EUROPEAN LAW JOURNAL</v>
          </cell>
          <cell r="E479" t="str">
            <v/>
          </cell>
          <cell r="F479" t="str">
            <v>10.1111/(ISSN)1468-0386</v>
          </cell>
          <cell r="G479" t="str">
            <v>https://onlinelibrary.wiley.com/journal/14680386</v>
          </cell>
          <cell r="H479" t="str">
            <v>Law &amp; Criminology</v>
          </cell>
          <cell r="I479" t="str">
            <v>General &amp; Introductory Law</v>
          </cell>
          <cell r="J479" t="str">
            <v>Print &amp; Online</v>
          </cell>
        </row>
        <row r="479">
          <cell r="M479" t="str">
            <v>Yes</v>
          </cell>
          <cell r="N479" t="str">
            <v>Full Collection</v>
          </cell>
          <cell r="O479" t="str">
            <v/>
          </cell>
          <cell r="P479" t="str">
            <v>SSH Collection</v>
          </cell>
          <cell r="Q479" t="str">
            <v/>
          </cell>
          <cell r="R479" t="str">
            <v/>
          </cell>
          <cell r="S479" t="str">
            <v>R4L Collection</v>
          </cell>
          <cell r="T479" t="str">
            <v>1997</v>
          </cell>
          <cell r="U479" t="str">
            <v>1</v>
          </cell>
          <cell r="V479" t="str">
            <v>28</v>
          </cell>
          <cell r="W479" t="str">
            <v>6</v>
          </cell>
        </row>
        <row r="480">
          <cell r="A480" t="str">
            <v>EMRE</v>
          </cell>
          <cell r="B480" t="str">
            <v>1740-4754</v>
          </cell>
          <cell r="C480" t="str">
            <v>1740-4762</v>
          </cell>
          <cell r="D480" t="str">
            <v>EUROPEAN MANAGEMENT REVIEW</v>
          </cell>
          <cell r="E480" t="str">
            <v/>
          </cell>
          <cell r="F480" t="str">
            <v>10.1002/(ISSN)1740-4762</v>
          </cell>
          <cell r="G480" t="str">
            <v>https://onlinelibrary.wiley.com/journal/17404762</v>
          </cell>
          <cell r="H480" t="str">
            <v>Business, Economics, Finance &amp; Accounting</v>
          </cell>
          <cell r="I480" t="str">
            <v>Management</v>
          </cell>
          <cell r="J480" t="str">
            <v>Online</v>
          </cell>
          <cell r="K480" t="str">
            <v>E-only title.</v>
          </cell>
          <cell r="L480" t="str">
            <v>Yes</v>
          </cell>
          <cell r="M480" t="str">
            <v>Yes</v>
          </cell>
          <cell r="N480" t="str">
            <v>Full Collection</v>
          </cell>
          <cell r="O480" t="str">
            <v/>
          </cell>
          <cell r="P480" t="str">
            <v>SSH Collection</v>
          </cell>
          <cell r="Q480" t="str">
            <v/>
          </cell>
          <cell r="R480" t="str">
            <v/>
          </cell>
          <cell r="S480" t="str">
            <v>R4L Collection</v>
          </cell>
          <cell r="T480" t="str">
            <v>2004</v>
          </cell>
          <cell r="U480" t="str">
            <v>1</v>
          </cell>
          <cell r="V480" t="str">
            <v>19</v>
          </cell>
          <cell r="W480" t="str">
            <v>4</v>
          </cell>
        </row>
        <row r="481">
          <cell r="A481" t="str">
            <v>EPA2</v>
          </cell>
          <cell r="B481" t="str">
            <v/>
          </cell>
          <cell r="C481" t="str">
            <v>2380-6567</v>
          </cell>
          <cell r="D481" t="str">
            <v>EUROPEAN POLICY ANALYSIS</v>
          </cell>
          <cell r="E481" t="str">
            <v/>
          </cell>
          <cell r="F481" t="str">
            <v>10.1002/(ISSN)2380-6567</v>
          </cell>
          <cell r="G481" t="str">
            <v>https://onlinelibrary.wiley.com/journal/23806567</v>
          </cell>
          <cell r="H481" t="str">
            <v>Social &amp; Behavioral Sciences</v>
          </cell>
          <cell r="I481" t="str">
            <v>Political Science Special Topics</v>
          </cell>
          <cell r="J481" t="str">
            <v>Online</v>
          </cell>
          <cell r="K481" t="str">
            <v>E-only title</v>
          </cell>
        </row>
        <row r="481">
          <cell r="M481" t="str">
            <v>Yes</v>
          </cell>
          <cell r="N481" t="str">
            <v>Full Collection</v>
          </cell>
          <cell r="O481" t="str">
            <v/>
          </cell>
          <cell r="P481" t="str">
            <v>SSH Collection</v>
          </cell>
          <cell r="Q481" t="str">
            <v/>
          </cell>
        </row>
        <row r="481">
          <cell r="S481" t="str">
            <v>R4L Collection</v>
          </cell>
          <cell r="T481" t="str">
            <v>2015</v>
          </cell>
          <cell r="U481" t="str">
            <v>1</v>
          </cell>
          <cell r="V481" t="str">
            <v>8</v>
          </cell>
          <cell r="W481" t="str">
            <v>4</v>
          </cell>
        </row>
        <row r="482">
          <cell r="A482" t="str">
            <v>EVO</v>
          </cell>
          <cell r="B482" t="str">
            <v>0014-3820</v>
          </cell>
          <cell r="C482" t="str">
            <v>1558-5646</v>
          </cell>
          <cell r="D482" t="str">
            <v>EVOLUTION</v>
          </cell>
          <cell r="E482" t="str">
            <v/>
          </cell>
          <cell r="F482" t="str">
            <v>10.1111/(ISSN)1558-5646</v>
          </cell>
          <cell r="G482" t="str">
            <v>https://onlinelibrary.wiley.com/journal/15585646</v>
          </cell>
          <cell r="H482" t="str">
            <v>Life Sciences</v>
          </cell>
          <cell r="I482" t="str">
            <v>Evolutionary Biology</v>
          </cell>
          <cell r="J482" t="str">
            <v>Online</v>
          </cell>
          <cell r="K482" t="str">
            <v>E-only title</v>
          </cell>
          <cell r="L482" t="str">
            <v>Yes</v>
          </cell>
          <cell r="M482" t="str">
            <v>Yes</v>
          </cell>
          <cell r="N482" t="str">
            <v>Full Collection</v>
          </cell>
          <cell r="O482" t="str">
            <v>STM Collection</v>
          </cell>
          <cell r="P482" t="str">
            <v/>
          </cell>
          <cell r="Q482" t="str">
            <v/>
          </cell>
          <cell r="R482" t="str">
            <v/>
          </cell>
          <cell r="S482" t="str">
            <v>R4L Collection</v>
          </cell>
          <cell r="T482" t="str">
            <v>2000</v>
          </cell>
          <cell r="U482" t="str">
            <v>54</v>
          </cell>
          <cell r="V482" t="str">
            <v>76</v>
          </cell>
          <cell r="W482" t="str">
            <v>12</v>
          </cell>
        </row>
        <row r="483">
          <cell r="A483" t="str">
            <v>EDE</v>
          </cell>
          <cell r="B483" t="str">
            <v>1520-541X</v>
          </cell>
          <cell r="C483" t="str">
            <v>1525-142X</v>
          </cell>
          <cell r="D483" t="str">
            <v>EVOLUTION AND DEVELOPMENT</v>
          </cell>
          <cell r="E483" t="str">
            <v/>
          </cell>
          <cell r="F483" t="str">
            <v>10.1111/(ISSN)1525-142X</v>
          </cell>
          <cell r="G483" t="str">
            <v>https://onlinelibrary.wiley.com/journal/1525142X</v>
          </cell>
          <cell r="H483" t="str">
            <v>Life Sciences</v>
          </cell>
          <cell r="I483" t="str">
            <v>Evolution</v>
          </cell>
          <cell r="J483" t="str">
            <v>Online</v>
          </cell>
          <cell r="K483" t="str">
            <v>E-only title.</v>
          </cell>
          <cell r="L483" t="str">
            <v>Yes</v>
          </cell>
          <cell r="M483" t="str">
            <v>Yes</v>
          </cell>
          <cell r="N483" t="str">
            <v>Full Collection</v>
          </cell>
          <cell r="O483" t="str">
            <v>STM Collection</v>
          </cell>
          <cell r="P483" t="str">
            <v/>
          </cell>
          <cell r="Q483" t="str">
            <v/>
          </cell>
          <cell r="R483" t="str">
            <v/>
          </cell>
          <cell r="S483" t="str">
            <v>R4L Collection</v>
          </cell>
          <cell r="T483" t="str">
            <v>1999</v>
          </cell>
          <cell r="U483" t="str">
            <v>1</v>
          </cell>
          <cell r="V483" t="str">
            <v>24</v>
          </cell>
          <cell r="W483" t="str">
            <v>6</v>
          </cell>
        </row>
        <row r="484">
          <cell r="A484" t="str">
            <v>EVAN</v>
          </cell>
          <cell r="B484" t="str">
            <v>1060-1538</v>
          </cell>
          <cell r="C484" t="str">
            <v>1520-6505</v>
          </cell>
          <cell r="D484" t="str">
            <v>EVOLUTIONARY ANTHROPOLOGY</v>
          </cell>
          <cell r="E484" t="str">
            <v/>
          </cell>
          <cell r="F484" t="str">
            <v>10.1002/(ISSN)1520-6505</v>
          </cell>
          <cell r="G484" t="str">
            <v>https://onlinelibrary.wiley.com/journal/15206505</v>
          </cell>
          <cell r="H484" t="str">
            <v>Life Sciences</v>
          </cell>
          <cell r="I484" t="str">
            <v>Evolutionary Biology</v>
          </cell>
          <cell r="J484" t="str">
            <v>Online</v>
          </cell>
          <cell r="K484" t="str">
            <v>E-only title.</v>
          </cell>
          <cell r="L484" t="str">
            <v>Yes</v>
          </cell>
          <cell r="M484" t="str">
            <v>Yes</v>
          </cell>
          <cell r="N484" t="str">
            <v>Full Collection</v>
          </cell>
          <cell r="O484" t="str">
            <v>STM Collection</v>
          </cell>
          <cell r="P484" t="str">
            <v/>
          </cell>
          <cell r="Q484" t="str">
            <v/>
          </cell>
          <cell r="R484" t="str">
            <v/>
          </cell>
          <cell r="S484" t="str">
            <v>R4L Collection</v>
          </cell>
          <cell r="T484" t="str">
            <v>1996</v>
          </cell>
          <cell r="U484" t="str">
            <v>5</v>
          </cell>
          <cell r="V484" t="str">
            <v>31</v>
          </cell>
          <cell r="W484" t="str">
            <v>6</v>
          </cell>
        </row>
        <row r="485">
          <cell r="A485" t="str">
            <v>EXD</v>
          </cell>
          <cell r="B485" t="str">
            <v>0906-6705</v>
          </cell>
          <cell r="C485" t="str">
            <v>1600-0625</v>
          </cell>
          <cell r="D485" t="str">
            <v>EXPERIMENTAL DERMATOLOGY</v>
          </cell>
          <cell r="E485" t="str">
            <v/>
          </cell>
          <cell r="F485" t="str">
            <v>10.1111/(ISSN)1600-0625</v>
          </cell>
          <cell r="G485" t="str">
            <v>https://onlinelibrary.wiley.com/journal/16000625</v>
          </cell>
          <cell r="H485" t="str">
            <v>Medicine</v>
          </cell>
          <cell r="I485" t="str">
            <v>Dermatology</v>
          </cell>
          <cell r="J485" t="str">
            <v>Online</v>
          </cell>
          <cell r="K485" t="str">
            <v>E-only title</v>
          </cell>
          <cell r="L485" t="str">
            <v>Yes</v>
          </cell>
          <cell r="M485" t="str">
            <v>Yes</v>
          </cell>
          <cell r="N485" t="str">
            <v>Full Collection</v>
          </cell>
          <cell r="O485" t="str">
            <v>STM Collection</v>
          </cell>
          <cell r="P485" t="str">
            <v/>
          </cell>
          <cell r="Q485" t="str">
            <v>Medicine &amp; Nursing Collection</v>
          </cell>
          <cell r="R485" t="str">
            <v/>
          </cell>
          <cell r="S485" t="str">
            <v>R4L Collection</v>
          </cell>
          <cell r="T485" t="str">
            <v>1997</v>
          </cell>
          <cell r="U485" t="str">
            <v>6</v>
          </cell>
          <cell r="V485" t="str">
            <v>31</v>
          </cell>
          <cell r="W485" t="str">
            <v>12</v>
          </cell>
        </row>
        <row r="486">
          <cell r="A486" t="str">
            <v>EPH</v>
          </cell>
          <cell r="B486" t="str">
            <v>0958-0670</v>
          </cell>
          <cell r="C486" t="str">
            <v>1469-445X</v>
          </cell>
          <cell r="D486" t="str">
            <v>EXPERIMENTAL PHYSIOLOGY</v>
          </cell>
          <cell r="E486" t="str">
            <v/>
          </cell>
          <cell r="F486" t="str">
            <v>10.1111/(ISSN)1469-445X</v>
          </cell>
          <cell r="G486" t="str">
            <v>https://physoc.onlinelibrary.wiley.com/journal/1469445X</v>
          </cell>
          <cell r="H486" t="str">
            <v>Life Sciences</v>
          </cell>
          <cell r="I486" t="str">
            <v>Anatomy &amp; Physiology</v>
          </cell>
          <cell r="J486" t="str">
            <v>Online</v>
          </cell>
          <cell r="K486" t="str">
            <v>E-only title</v>
          </cell>
          <cell r="L486" t="str">
            <v>Yes</v>
          </cell>
          <cell r="M486" t="str">
            <v>Yes</v>
          </cell>
          <cell r="N486" t="str">
            <v>Full Collection</v>
          </cell>
          <cell r="O486" t="str">
            <v>STM Collection</v>
          </cell>
          <cell r="P486" t="str">
            <v/>
          </cell>
          <cell r="Q486" t="str">
            <v>Medicine &amp; Nursing Collection</v>
          </cell>
          <cell r="R486" t="str">
            <v/>
          </cell>
          <cell r="S486" t="str">
            <v>R4L Collection</v>
          </cell>
          <cell r="T486" t="str">
            <v>1999</v>
          </cell>
          <cell r="U486" t="str">
            <v>84</v>
          </cell>
          <cell r="V486" t="str">
            <v>107</v>
          </cell>
          <cell r="W486" t="str">
            <v>12</v>
          </cell>
        </row>
        <row r="487">
          <cell r="A487" t="str">
            <v>EXSY</v>
          </cell>
          <cell r="B487" t="str">
            <v>0266-4720</v>
          </cell>
          <cell r="C487" t="str">
            <v>1468-0394</v>
          </cell>
          <cell r="D487" t="str">
            <v>EXPERT SYSTEMS</v>
          </cell>
          <cell r="E487" t="str">
            <v/>
          </cell>
          <cell r="F487" t="str">
            <v>10.1111/(ISSN)1468-0394</v>
          </cell>
          <cell r="G487" t="str">
            <v>https://onlinelibrary.wiley.com/journal/14680394</v>
          </cell>
          <cell r="H487" t="str">
            <v>Physical Sciences &amp; Engineering</v>
          </cell>
          <cell r="I487" t="str">
            <v>General &amp; Introductory Electrical &amp; Electronics Engineering</v>
          </cell>
          <cell r="J487" t="str">
            <v>Online</v>
          </cell>
          <cell r="K487" t="str">
            <v>E-only title</v>
          </cell>
        </row>
        <row r="487">
          <cell r="M487" t="str">
            <v>Yes</v>
          </cell>
          <cell r="N487" t="str">
            <v>Full Collection</v>
          </cell>
          <cell r="O487" t="str">
            <v>STM Collection</v>
          </cell>
          <cell r="P487" t="str">
            <v/>
          </cell>
          <cell r="Q487" t="str">
            <v/>
          </cell>
          <cell r="R487" t="str">
            <v/>
          </cell>
        </row>
        <row r="487">
          <cell r="T487" t="str">
            <v>1997</v>
          </cell>
          <cell r="U487" t="str">
            <v>14</v>
          </cell>
          <cell r="V487" t="str">
            <v>39</v>
          </cell>
          <cell r="W487" t="str">
            <v>10</v>
          </cell>
        </row>
        <row r="488">
          <cell r="A488" t="str">
            <v>FCSR</v>
          </cell>
          <cell r="B488" t="str">
            <v>1077-727X</v>
          </cell>
          <cell r="C488" t="str">
            <v>1552-3934</v>
          </cell>
          <cell r="D488" t="str">
            <v>FAMILY &amp; CONSUMER SCIENCES RESEARCH JOURNAL</v>
          </cell>
          <cell r="E488" t="str">
            <v/>
          </cell>
          <cell r="F488" t="str">
            <v>10.1002/(ISSN)1552-3934</v>
          </cell>
          <cell r="G488" t="str">
            <v>https://onlinelibrary.wiley.com/journal/15523934</v>
          </cell>
          <cell r="H488" t="str">
            <v>Social &amp; Behavioral Sciences</v>
          </cell>
          <cell r="I488" t="str">
            <v>Family Studies General</v>
          </cell>
          <cell r="J488" t="str">
            <v>Print &amp; Online</v>
          </cell>
          <cell r="K488" t="str">
            <v>E-only title.</v>
          </cell>
          <cell r="L488" t="str">
            <v>Yes</v>
          </cell>
          <cell r="M488" t="str">
            <v>Yes</v>
          </cell>
          <cell r="N488" t="str">
            <v>Full Collection</v>
          </cell>
          <cell r="O488" t="str">
            <v/>
          </cell>
          <cell r="P488" t="str">
            <v>SSH Collection</v>
          </cell>
          <cell r="Q488" t="str">
            <v/>
          </cell>
          <cell r="R488" t="str">
            <v/>
          </cell>
          <cell r="S488" t="str">
            <v>R4L Collection</v>
          </cell>
          <cell r="T488" t="str">
            <v>1997</v>
          </cell>
          <cell r="U488" t="str">
            <v>23</v>
          </cell>
          <cell r="V488" t="str">
            <v>50</v>
          </cell>
          <cell r="W488" t="str">
            <v>4</v>
          </cell>
        </row>
        <row r="489">
          <cell r="A489" t="str">
            <v>FCRE</v>
          </cell>
          <cell r="B489" t="str">
            <v>1531-2445</v>
          </cell>
          <cell r="C489" t="str">
            <v>1744-1617</v>
          </cell>
          <cell r="D489" t="str">
            <v>FAMILY COURT REVIEW</v>
          </cell>
          <cell r="E489" t="str">
            <v/>
          </cell>
          <cell r="F489" t="str">
            <v>10.1111/(ISSN)1744-1617</v>
          </cell>
          <cell r="G489" t="str">
            <v>https://onlinelibrary.wiley.com/journal/17441617</v>
          </cell>
          <cell r="H489" t="str">
            <v>Law &amp; Criminology</v>
          </cell>
          <cell r="I489" t="str">
            <v>Civil Law</v>
          </cell>
          <cell r="J489" t="str">
            <v>Print &amp; Online</v>
          </cell>
        </row>
        <row r="489">
          <cell r="M489" t="str">
            <v>Yes</v>
          </cell>
          <cell r="N489" t="str">
            <v>Full Collection</v>
          </cell>
          <cell r="O489" t="str">
            <v/>
          </cell>
          <cell r="P489" t="str">
            <v>SSH Collection</v>
          </cell>
          <cell r="Q489" t="str">
            <v/>
          </cell>
          <cell r="R489" t="str">
            <v/>
          </cell>
          <cell r="S489" t="str">
            <v>R4L Collection</v>
          </cell>
          <cell r="T489" t="str">
            <v>1997</v>
          </cell>
          <cell r="U489" t="str">
            <v>35</v>
          </cell>
          <cell r="V489" t="str">
            <v>60</v>
          </cell>
          <cell r="W489" t="str">
            <v>4</v>
          </cell>
        </row>
        <row r="490">
          <cell r="A490" t="str">
            <v>FAMP</v>
          </cell>
          <cell r="B490" t="str">
            <v>0014-7370</v>
          </cell>
          <cell r="C490" t="str">
            <v>1545-5300</v>
          </cell>
          <cell r="D490" t="str">
            <v>FAMILY PROCESS</v>
          </cell>
          <cell r="E490" t="str">
            <v/>
          </cell>
          <cell r="F490" t="str">
            <v>10.1111/(ISSN)1545-5300</v>
          </cell>
          <cell r="G490" t="str">
            <v>https://onlinelibrary.wiley.com/journal/15455300</v>
          </cell>
          <cell r="H490" t="str">
            <v>Social &amp; Behavioral Sciences</v>
          </cell>
          <cell r="I490" t="str">
            <v>Family Studies General</v>
          </cell>
          <cell r="J490" t="str">
            <v>Online</v>
          </cell>
          <cell r="K490" t="str">
            <v>E-only title</v>
          </cell>
          <cell r="L490" t="str">
            <v>Yes</v>
          </cell>
          <cell r="M490" t="str">
            <v>Yes</v>
          </cell>
          <cell r="N490" t="str">
            <v>Full Collection</v>
          </cell>
          <cell r="O490" t="str">
            <v/>
          </cell>
          <cell r="P490" t="str">
            <v>SSH Collection</v>
          </cell>
          <cell r="Q490" t="str">
            <v/>
          </cell>
          <cell r="R490" t="str">
            <v/>
          </cell>
          <cell r="S490" t="str">
            <v>R4L Collection</v>
          </cell>
          <cell r="T490" t="str">
            <v>1997</v>
          </cell>
          <cell r="U490" t="str">
            <v>36</v>
          </cell>
          <cell r="V490" t="str">
            <v>61</v>
          </cell>
          <cell r="W490" t="str">
            <v>4</v>
          </cell>
        </row>
        <row r="491">
          <cell r="A491" t="str">
            <v>FARE</v>
          </cell>
          <cell r="B491" t="str">
            <v>0197-6664</v>
          </cell>
          <cell r="C491" t="str">
            <v>1741-3729</v>
          </cell>
          <cell r="D491" t="str">
            <v>FAMILY RELATIONS</v>
          </cell>
          <cell r="E491" t="str">
            <v/>
          </cell>
          <cell r="F491" t="str">
            <v>10.1111/(ISSN)1741-3729</v>
          </cell>
          <cell r="G491" t="str">
            <v>https://onlinelibrary.wiley.com/journal/17413729</v>
          </cell>
          <cell r="H491" t="str">
            <v>Social &amp; Behavioral Sciences</v>
          </cell>
          <cell r="I491" t="str">
            <v>Family Studies General</v>
          </cell>
          <cell r="J491" t="str">
            <v>Print &amp; Online</v>
          </cell>
          <cell r="K491" t="str">
            <v>Free title on a bundle</v>
          </cell>
        </row>
        <row r="491">
          <cell r="M491" t="str">
            <v>Yes</v>
          </cell>
          <cell r="N491" t="str">
            <v>Full Collection</v>
          </cell>
          <cell r="O491" t="str">
            <v/>
          </cell>
          <cell r="P491" t="str">
            <v>SSH Collection</v>
          </cell>
          <cell r="Q491" t="str">
            <v/>
          </cell>
          <cell r="R491" t="str">
            <v/>
          </cell>
          <cell r="S491" t="str">
            <v>R4L Collection</v>
          </cell>
          <cell r="T491" t="str">
            <v>2000</v>
          </cell>
          <cell r="U491" t="str">
            <v>49</v>
          </cell>
          <cell r="V491" t="str">
            <v>71</v>
          </cell>
          <cell r="W491" t="str">
            <v>5</v>
          </cell>
        </row>
        <row r="492">
          <cell r="A492" t="str">
            <v>FSB2</v>
          </cell>
          <cell r="B492" t="str">
            <v/>
          </cell>
          <cell r="C492" t="str">
            <v>1530-6860</v>
          </cell>
          <cell r="D492" t="str">
            <v>THE FASEB JOURNAL</v>
          </cell>
          <cell r="E492" t="str">
            <v>FTE-Small</v>
          </cell>
          <cell r="F492" t="str">
            <v>10.1096/(ISSN)1530-6860</v>
          </cell>
          <cell r="G492" t="str">
            <v>https://onlinelibrary.wiley.com/journal/15306860</v>
          </cell>
          <cell r="H492" t="str">
            <v>Life Sciences</v>
          </cell>
          <cell r="I492" t="str">
            <v>General Biology</v>
          </cell>
          <cell r="J492" t="str">
            <v>Online</v>
          </cell>
          <cell r="K492" t="str">
            <v>2020 take over - e-only title</v>
          </cell>
        </row>
        <row r="492">
          <cell r="M492" t="str">
            <v>Yes</v>
          </cell>
          <cell r="N492" t="str">
            <v/>
          </cell>
          <cell r="O492" t="str">
            <v/>
          </cell>
          <cell r="P492" t="str">
            <v/>
          </cell>
          <cell r="Q492" t="str">
            <v/>
          </cell>
          <cell r="R492" t="str">
            <v>Not in any Standard Collection</v>
          </cell>
          <cell r="S492" t="str">
            <v>R4L Collection</v>
          </cell>
          <cell r="T492" t="str">
            <v>1997</v>
          </cell>
          <cell r="U492" t="str">
            <v>11</v>
          </cell>
          <cell r="V492" t="str">
            <v>36</v>
          </cell>
          <cell r="W492" t="str">
            <v>12</v>
          </cell>
        </row>
        <row r="493">
          <cell r="A493" t="str">
            <v>FFE</v>
          </cell>
          <cell r="B493" t="str">
            <v>8756-758X</v>
          </cell>
          <cell r="C493" t="str">
            <v>1460-2695</v>
          </cell>
          <cell r="D493" t="str">
            <v>FATIGUE &amp; FRACTURE OF ENGINEERING MATERIALS AND STRUCTURES</v>
          </cell>
          <cell r="E493" t="str">
            <v/>
          </cell>
          <cell r="F493" t="str">
            <v>10.1111/(ISSN)1460-2695</v>
          </cell>
          <cell r="G493" t="str">
            <v>https://onlinelibrary.wiley.com/journal/14602695</v>
          </cell>
          <cell r="H493" t="str">
            <v>Physical Sciences &amp; Engineering</v>
          </cell>
          <cell r="I493" t="str">
            <v>Failure Fracture</v>
          </cell>
          <cell r="J493" t="str">
            <v>Print &amp; Online</v>
          </cell>
        </row>
        <row r="493">
          <cell r="M493" t="str">
            <v>Yes</v>
          </cell>
          <cell r="N493" t="str">
            <v>Full Collection</v>
          </cell>
          <cell r="O493" t="str">
            <v>STM Collection</v>
          </cell>
          <cell r="P493" t="str">
            <v/>
          </cell>
          <cell r="Q493" t="str">
            <v/>
          </cell>
          <cell r="R493" t="str">
            <v/>
          </cell>
        </row>
        <row r="493">
          <cell r="T493" t="str">
            <v>1997</v>
          </cell>
          <cell r="U493" t="str">
            <v>20</v>
          </cell>
          <cell r="V493" t="str">
            <v>45</v>
          </cell>
          <cell r="W493" t="str">
            <v>12</v>
          </cell>
        </row>
        <row r="494">
          <cell r="A494" t="str">
            <v>FEBS</v>
          </cell>
          <cell r="B494" t="str">
            <v>1742-464X</v>
          </cell>
          <cell r="C494" t="str">
            <v>1742-4658</v>
          </cell>
          <cell r="D494" t="str">
            <v>THE FEBS JOURNAL</v>
          </cell>
          <cell r="E494" t="str">
            <v/>
          </cell>
          <cell r="F494" t="str">
            <v>10.1111/(ISSN)1742-4658</v>
          </cell>
          <cell r="G494" t="str">
            <v>https://febs.onlinelibrary.wiley.com/journal/17424658</v>
          </cell>
          <cell r="H494" t="str">
            <v>Life Sciences</v>
          </cell>
          <cell r="I494" t="str">
            <v>Biochemistry</v>
          </cell>
          <cell r="J494" t="str">
            <v>Online</v>
          </cell>
          <cell r="K494" t="str">
            <v>E-only title</v>
          </cell>
          <cell r="L494" t="str">
            <v>Yes</v>
          </cell>
          <cell r="M494" t="str">
            <v>Yes</v>
          </cell>
          <cell r="N494" t="str">
            <v>Full Collection</v>
          </cell>
          <cell r="O494" t="str">
            <v>STM Collection</v>
          </cell>
          <cell r="P494" t="str">
            <v/>
          </cell>
          <cell r="Q494" t="str">
            <v>Medicine &amp; Nursing Collection</v>
          </cell>
          <cell r="R494" t="str">
            <v/>
          </cell>
          <cell r="S494" t="str">
            <v>R4L Collection</v>
          </cell>
          <cell r="T494" t="str">
            <v>1997</v>
          </cell>
          <cell r="U494" t="str">
            <v>272</v>
          </cell>
          <cell r="V494" t="str">
            <v>289</v>
          </cell>
          <cell r="W494" t="str">
            <v>24</v>
          </cell>
        </row>
        <row r="495">
          <cell r="A495" t="str">
            <v>FEB2</v>
          </cell>
          <cell r="B495" t="str">
            <v/>
          </cell>
          <cell r="C495" t="str">
            <v>1873-3468</v>
          </cell>
          <cell r="D495" t="str">
            <v>FEBS LETTERS</v>
          </cell>
          <cell r="E495" t="str">
            <v/>
          </cell>
          <cell r="F495" t="str">
            <v>10.1002/(ISSN)1873-3468</v>
          </cell>
          <cell r="G495" t="str">
            <v>https://febs.onlinelibrary.wiley.com/journal/18733468</v>
          </cell>
          <cell r="H495" t="str">
            <v>Life Sciences</v>
          </cell>
          <cell r="I495" t="str">
            <v>Biochemistry</v>
          </cell>
          <cell r="J495" t="str">
            <v>Online</v>
          </cell>
          <cell r="K495" t="str">
            <v>E-only title</v>
          </cell>
        </row>
        <row r="495">
          <cell r="M495" t="str">
            <v>Yes</v>
          </cell>
          <cell r="N495" t="str">
            <v>Full Collection</v>
          </cell>
          <cell r="O495" t="str">
            <v>STM Collection</v>
          </cell>
          <cell r="P495" t="str">
            <v/>
          </cell>
          <cell r="Q495" t="str">
            <v>Medicine &amp; Nursing Collection</v>
          </cell>
        </row>
        <row r="495">
          <cell r="S495" t="str">
            <v>R4L Collection</v>
          </cell>
          <cell r="T495" t="str">
            <v>1996</v>
          </cell>
          <cell r="U495" t="str">
            <v>378</v>
          </cell>
          <cell r="V495" t="str">
            <v>596</v>
          </cell>
          <cell r="W495" t="str">
            <v>24</v>
          </cell>
        </row>
        <row r="496">
          <cell r="A496">
            <v>2243</v>
          </cell>
          <cell r="B496" t="str">
            <v>0014-8962</v>
          </cell>
          <cell r="C496" t="str">
            <v>1522-239X</v>
          </cell>
          <cell r="D496" t="str">
            <v>FEDDES REPERTORIUM</v>
          </cell>
          <cell r="E496" t="str">
            <v/>
          </cell>
          <cell r="F496" t="str">
            <v>10.1002/(ISSN)1522-239Xb</v>
          </cell>
          <cell r="G496" t="str">
            <v>https://onlinelibrary.wiley.com/journal/1522239Xb</v>
          </cell>
          <cell r="H496" t="str">
            <v>Life Sciences</v>
          </cell>
          <cell r="I496" t="str">
            <v>Plant Science</v>
          </cell>
          <cell r="J496" t="str">
            <v>Print &amp; Online</v>
          </cell>
        </row>
        <row r="496">
          <cell r="M496" t="str">
            <v>Yes</v>
          </cell>
          <cell r="N496" t="str">
            <v>Full Collection</v>
          </cell>
          <cell r="O496" t="str">
            <v>STM Collection</v>
          </cell>
          <cell r="P496" t="str">
            <v/>
          </cell>
          <cell r="Q496" t="str">
            <v/>
          </cell>
          <cell r="R496" t="str">
            <v/>
          </cell>
          <cell r="S496" t="str">
            <v>R4L Collection</v>
          </cell>
          <cell r="T496" t="str">
            <v>2002</v>
          </cell>
          <cell r="U496" t="str">
            <v>113</v>
          </cell>
          <cell r="V496" t="str">
            <v>133</v>
          </cell>
          <cell r="W496" t="str">
            <v>4</v>
          </cell>
        </row>
        <row r="497">
          <cell r="A497" t="str">
            <v>FGC</v>
          </cell>
          <cell r="B497" t="str">
            <v>1949-3177</v>
          </cell>
          <cell r="C497" t="str">
            <v>1949-3185</v>
          </cell>
          <cell r="D497" t="str">
            <v>FEDERAL GRANTS &amp; CONTRACTS</v>
          </cell>
          <cell r="E497" t="str">
            <v/>
          </cell>
          <cell r="F497" t="str">
            <v>10.1002/(ISSN)1949-3185</v>
          </cell>
          <cell r="G497" t="str">
            <v>https://onlinelibrary.wiley.com/journal/19493185</v>
          </cell>
          <cell r="H497" t="str">
            <v>Business, Economics, Finance &amp; Accounting</v>
          </cell>
          <cell r="I497" t="str">
            <v>Non-Profit Organizations / Law</v>
          </cell>
          <cell r="J497" t="str">
            <v>Print &amp; Online</v>
          </cell>
        </row>
        <row r="497">
          <cell r="M497" t="str">
            <v>Yes</v>
          </cell>
          <cell r="N497" t="str">
            <v>Full Collection</v>
          </cell>
          <cell r="O497" t="str">
            <v/>
          </cell>
          <cell r="P497" t="str">
            <v>SSH Collection</v>
          </cell>
          <cell r="Q497" t="str">
            <v/>
          </cell>
          <cell r="R497" t="str">
            <v/>
          </cell>
          <cell r="S497" t="str">
            <v>R4L Collection</v>
          </cell>
          <cell r="T497" t="str">
            <v>2009</v>
          </cell>
          <cell r="U497" t="str">
            <v>33</v>
          </cell>
          <cell r="V497" t="str">
            <v>46</v>
          </cell>
          <cell r="W497" t="str">
            <v>24</v>
          </cell>
        </row>
        <row r="498">
          <cell r="A498" t="str">
            <v>FEA2</v>
          </cell>
          <cell r="B498" t="str">
            <v/>
          </cell>
          <cell r="C498" t="str">
            <v>2643-7961</v>
          </cell>
          <cell r="D498" t="str">
            <v>FEMINIST ANTHROPOLOGY</v>
          </cell>
          <cell r="E498" t="str">
            <v/>
          </cell>
          <cell r="F498" t="str">
            <v>10.1002/(ISSN)2643-7961</v>
          </cell>
          <cell r="G498" t="str">
            <v>https://onlinelibrary.wiley.com/journal/26437961</v>
          </cell>
          <cell r="H498" t="str">
            <v>Social &amp; Behavioral Sciences</v>
          </cell>
          <cell r="I498" t="str">
            <v>General &amp; Introductory Anthropology</v>
          </cell>
          <cell r="J498" t="str">
            <v>Online</v>
          </cell>
          <cell r="K498" t="str">
            <v>E-only title - Free to Read</v>
          </cell>
        </row>
        <row r="498">
          <cell r="M498" t="str">
            <v>Yes</v>
          </cell>
        </row>
        <row r="498">
          <cell r="R498" t="str">
            <v>Not in any Standard Collection</v>
          </cell>
          <cell r="S498" t="str">
            <v>R4L Collection</v>
          </cell>
          <cell r="T498" t="str">
            <v>2020</v>
          </cell>
          <cell r="U498" t="str">
            <v>1</v>
          </cell>
          <cell r="V498" t="str">
            <v>3</v>
          </cell>
          <cell r="W498" t="str">
            <v>2</v>
          </cell>
        </row>
        <row r="499">
          <cell r="A499" t="str">
            <v>FAAM</v>
          </cell>
          <cell r="B499" t="str">
            <v>0267-4424</v>
          </cell>
          <cell r="C499" t="str">
            <v>1468-0408</v>
          </cell>
          <cell r="D499" t="str">
            <v>FINANCIAL ACCOUNTABILITY &amp; MANAGEMENT</v>
          </cell>
          <cell r="E499" t="str">
            <v/>
          </cell>
          <cell r="F499" t="str">
            <v>10.1111/(ISSN)1468-0408</v>
          </cell>
          <cell r="G499" t="str">
            <v>https://onlinelibrary.wiley.com/journal/14680408</v>
          </cell>
          <cell r="H499" t="str">
            <v>Business, Economics, Finance &amp; Accounting</v>
          </cell>
          <cell r="I499" t="str">
            <v>General Finance &amp; Investments</v>
          </cell>
          <cell r="J499" t="str">
            <v>Print &amp; Online</v>
          </cell>
        </row>
        <row r="499">
          <cell r="M499" t="str">
            <v>Yes</v>
          </cell>
          <cell r="N499" t="str">
            <v>Full Collection</v>
          </cell>
          <cell r="O499" t="str">
            <v/>
          </cell>
          <cell r="P499" t="str">
            <v>SSH Collection</v>
          </cell>
          <cell r="Q499" t="str">
            <v/>
          </cell>
          <cell r="R499" t="str">
            <v/>
          </cell>
          <cell r="S499" t="str">
            <v>R4L Collection</v>
          </cell>
          <cell r="T499" t="str">
            <v>1997</v>
          </cell>
          <cell r="U499" t="str">
            <v>13</v>
          </cell>
          <cell r="V499" t="str">
            <v>38</v>
          </cell>
          <cell r="W499" t="str">
            <v>4</v>
          </cell>
        </row>
        <row r="500">
          <cell r="A500" t="str">
            <v>FIMA</v>
          </cell>
          <cell r="B500" t="str">
            <v>0046-3892</v>
          </cell>
          <cell r="C500" t="str">
            <v>1755-053X</v>
          </cell>
          <cell r="D500" t="str">
            <v>FINANCIAL MANAGEMENT</v>
          </cell>
          <cell r="E500" t="str">
            <v/>
          </cell>
          <cell r="F500" t="str">
            <v>10.1111/(ISSN)1755-053X</v>
          </cell>
          <cell r="G500" t="str">
            <v>https://onlinelibrary.wiley.com/journal/1755053X</v>
          </cell>
          <cell r="H500" t="str">
            <v>Business, Economics, Finance &amp; Accounting</v>
          </cell>
          <cell r="I500" t="str">
            <v>General Finance &amp; Investments</v>
          </cell>
          <cell r="J500" t="str">
            <v>Print &amp; Online</v>
          </cell>
        </row>
        <row r="500">
          <cell r="M500" t="str">
            <v>Yes</v>
          </cell>
          <cell r="N500" t="str">
            <v>Full Collection</v>
          </cell>
          <cell r="O500" t="str">
            <v/>
          </cell>
          <cell r="P500" t="str">
            <v>SSH Collection</v>
          </cell>
          <cell r="Q500" t="str">
            <v/>
          </cell>
          <cell r="R500" t="str">
            <v/>
          </cell>
          <cell r="S500" t="str">
            <v>R4L Collection</v>
          </cell>
          <cell r="T500" t="str">
            <v>2005</v>
          </cell>
          <cell r="U500" t="str">
            <v>34</v>
          </cell>
          <cell r="V500" t="str">
            <v>51</v>
          </cell>
          <cell r="W500" t="str">
            <v>4</v>
          </cell>
        </row>
        <row r="501">
          <cell r="A501" t="str">
            <v>FMII</v>
          </cell>
          <cell r="B501" t="str">
            <v>0963-8008</v>
          </cell>
          <cell r="C501" t="str">
            <v>1468-0416</v>
          </cell>
          <cell r="D501" t="str">
            <v>FINANCIAL MARKETS, INSTITUTIONS &amp; INSTRUMENTS</v>
          </cell>
          <cell r="E501" t="str">
            <v/>
          </cell>
          <cell r="F501" t="str">
            <v>10.1111/(ISSN)1468-0416</v>
          </cell>
          <cell r="G501" t="str">
            <v>https://onlinelibrary.wiley.com/journal/14680416</v>
          </cell>
          <cell r="H501" t="str">
            <v>Business, Economics, Finance &amp; Accounting</v>
          </cell>
          <cell r="I501" t="str">
            <v>General Finance &amp; Investments</v>
          </cell>
          <cell r="J501" t="str">
            <v>Print &amp; Online</v>
          </cell>
        </row>
        <row r="501">
          <cell r="L501" t="str">
            <v>Yes</v>
          </cell>
          <cell r="M501" t="str">
            <v>Yes</v>
          </cell>
          <cell r="N501" t="str">
            <v>Full Collection</v>
          </cell>
          <cell r="O501" t="str">
            <v/>
          </cell>
          <cell r="P501" t="str">
            <v>SSH Collection</v>
          </cell>
          <cell r="Q501" t="str">
            <v/>
          </cell>
          <cell r="R501" t="str">
            <v/>
          </cell>
          <cell r="S501" t="str">
            <v>R4L Collection</v>
          </cell>
          <cell r="T501" t="str">
            <v>1997</v>
          </cell>
          <cell r="U501" t="str">
            <v>6</v>
          </cell>
          <cell r="V501" t="str">
            <v>31</v>
          </cell>
          <cell r="W501" t="str">
            <v>5</v>
          </cell>
        </row>
        <row r="502">
          <cell r="A502" t="str">
            <v>CFP2</v>
          </cell>
          <cell r="B502" t="str">
            <v/>
          </cell>
          <cell r="C502" t="str">
            <v>2573-8615</v>
          </cell>
          <cell r="D502" t="str">
            <v>FINANCIAL PLANNING REVIEW</v>
          </cell>
          <cell r="E502" t="str">
            <v>FTE-Small</v>
          </cell>
          <cell r="F502" t="str">
            <v>10.1002/(ISSN)2573-8615</v>
          </cell>
          <cell r="G502" t="str">
            <v>https://onlinelibrary.wiley.com/journal/25738615</v>
          </cell>
          <cell r="H502" t="str">
            <v>Business, Economics, Finance &amp; Accounting</v>
          </cell>
          <cell r="I502" t="str">
            <v>Personal Finance</v>
          </cell>
          <cell r="J502" t="str">
            <v>Online</v>
          </cell>
          <cell r="K502" t="str">
            <v>2022 newly priced - previously opt-in. E-only.</v>
          </cell>
        </row>
        <row r="502">
          <cell r="M502" t="str">
            <v>Yes</v>
          </cell>
          <cell r="N502" t="str">
            <v/>
          </cell>
          <cell r="O502" t="str">
            <v/>
          </cell>
          <cell r="P502" t="str">
            <v/>
          </cell>
          <cell r="Q502" t="str">
            <v/>
          </cell>
          <cell r="R502" t="str">
            <v>Not in any Standard Collection</v>
          </cell>
          <cell r="S502" t="str">
            <v>R4L Collection</v>
          </cell>
          <cell r="T502" t="str">
            <v>2018</v>
          </cell>
          <cell r="U502" t="str">
            <v>1</v>
          </cell>
          <cell r="V502" t="str">
            <v>5</v>
          </cell>
          <cell r="W502" t="str">
            <v>4</v>
          </cell>
        </row>
        <row r="503">
          <cell r="A503" t="str">
            <v>FIRE</v>
          </cell>
          <cell r="B503" t="str">
            <v>0732-8516</v>
          </cell>
          <cell r="C503" t="str">
            <v>1540-6288</v>
          </cell>
          <cell r="D503" t="str">
            <v>THE FINANCIAL REVIEW</v>
          </cell>
          <cell r="E503" t="str">
            <v/>
          </cell>
          <cell r="F503" t="str">
            <v>10.1111/(ISSN)1540-6288</v>
          </cell>
          <cell r="G503" t="str">
            <v>https://onlinelibrary.wiley.com/journal/15406288</v>
          </cell>
          <cell r="H503" t="str">
            <v>Business, Economics, Finance &amp; Accounting</v>
          </cell>
          <cell r="I503" t="str">
            <v>General Finance &amp; Investments</v>
          </cell>
          <cell r="J503" t="str">
            <v>Print &amp; Online</v>
          </cell>
        </row>
        <row r="503">
          <cell r="M503" t="str">
            <v>Yes</v>
          </cell>
          <cell r="N503" t="str">
            <v>Full Collection</v>
          </cell>
          <cell r="O503" t="str">
            <v/>
          </cell>
          <cell r="P503" t="str">
            <v>SSH Collection</v>
          </cell>
          <cell r="Q503" t="str">
            <v/>
          </cell>
          <cell r="R503" t="str">
            <v/>
          </cell>
          <cell r="S503" t="str">
            <v>R4L Collection</v>
          </cell>
          <cell r="T503" t="str">
            <v>1997</v>
          </cell>
          <cell r="U503" t="str">
            <v>32</v>
          </cell>
          <cell r="V503" t="str">
            <v>57</v>
          </cell>
          <cell r="W503" t="str">
            <v>4</v>
          </cell>
        </row>
        <row r="504">
          <cell r="A504" t="str">
            <v>FAM</v>
          </cell>
          <cell r="B504" t="str">
            <v>0308-0501</v>
          </cell>
          <cell r="C504" t="str">
            <v>1099-1018</v>
          </cell>
          <cell r="D504" t="str">
            <v>FIRE AND MATERIALS</v>
          </cell>
          <cell r="E504" t="str">
            <v/>
          </cell>
          <cell r="F504" t="str">
            <v>10.1002/(ISSN)1099-1018</v>
          </cell>
          <cell r="G504" t="str">
            <v>https://onlinelibrary.wiley.com/journal/10991018</v>
          </cell>
          <cell r="H504" t="str">
            <v>Physical Sciences &amp; Engineering</v>
          </cell>
          <cell r="I504" t="str">
            <v>General &amp; Introductory Civil Engineering &amp; Construction</v>
          </cell>
          <cell r="J504" t="str">
            <v>Print &amp; Online</v>
          </cell>
        </row>
        <row r="504">
          <cell r="M504" t="str">
            <v>Yes</v>
          </cell>
          <cell r="N504" t="str">
            <v>Full Collection</v>
          </cell>
          <cell r="O504" t="str">
            <v>STM Collection</v>
          </cell>
          <cell r="P504" t="str">
            <v/>
          </cell>
          <cell r="Q504" t="str">
            <v/>
          </cell>
          <cell r="R504" t="str">
            <v/>
          </cell>
        </row>
        <row r="504">
          <cell r="T504" t="str">
            <v>1996</v>
          </cell>
          <cell r="U504" t="str">
            <v>20</v>
          </cell>
          <cell r="V504" t="str">
            <v>46</v>
          </cell>
          <cell r="W504" t="str">
            <v>8</v>
          </cell>
        </row>
        <row r="505">
          <cell r="A505" t="str">
            <v>FISC</v>
          </cell>
          <cell r="B505" t="str">
            <v>0143-5671</v>
          </cell>
          <cell r="C505" t="str">
            <v>1475-5890</v>
          </cell>
          <cell r="D505" t="str">
            <v>FISCAL STUDIES</v>
          </cell>
          <cell r="E505" t="str">
            <v/>
          </cell>
          <cell r="F505" t="str">
            <v>10.1111/(ISSN)1475-5890</v>
          </cell>
          <cell r="G505" t="str">
            <v>https://onlinelibrary.wiley.com/journal/14755890</v>
          </cell>
          <cell r="H505" t="str">
            <v>Business, Economics, Finance &amp; Accounting</v>
          </cell>
          <cell r="I505" t="str">
            <v>Public Economics</v>
          </cell>
          <cell r="J505" t="str">
            <v>Print &amp; Online</v>
          </cell>
        </row>
        <row r="505">
          <cell r="M505" t="str">
            <v>Yes</v>
          </cell>
          <cell r="N505" t="str">
            <v>Full Collection</v>
          </cell>
          <cell r="O505" t="str">
            <v/>
          </cell>
          <cell r="P505" t="str">
            <v>SSH Collection</v>
          </cell>
          <cell r="Q505" t="str">
            <v/>
          </cell>
          <cell r="R505" t="str">
            <v/>
          </cell>
          <cell r="S505" t="str">
            <v>R4L Collection</v>
          </cell>
          <cell r="T505" t="str">
            <v>1997</v>
          </cell>
          <cell r="U505" t="str">
            <v>18</v>
          </cell>
          <cell r="V505" t="str">
            <v>43</v>
          </cell>
          <cell r="W505" t="str">
            <v>4</v>
          </cell>
        </row>
        <row r="506">
          <cell r="A506" t="str">
            <v>FAF</v>
          </cell>
          <cell r="B506" t="str">
            <v>1467-2960</v>
          </cell>
          <cell r="C506" t="str">
            <v>1467-2979</v>
          </cell>
          <cell r="D506" t="str">
            <v>FISH AND FISHERIES</v>
          </cell>
          <cell r="E506" t="str">
            <v/>
          </cell>
          <cell r="F506" t="str">
            <v>10.1111/(ISSN)1467-2979</v>
          </cell>
          <cell r="G506" t="str">
            <v>https://onlinelibrary.wiley.com/journal/14672979</v>
          </cell>
          <cell r="H506" t="str">
            <v>Agriculture, Aquaculture &amp; Food Science</v>
          </cell>
          <cell r="I506" t="str">
            <v>General Aquaculture, Fisheries &amp; Fish Science</v>
          </cell>
          <cell r="J506" t="str">
            <v>Print &amp; Online</v>
          </cell>
        </row>
        <row r="506">
          <cell r="M506" t="str">
            <v>Yes</v>
          </cell>
          <cell r="N506" t="str">
            <v>Full Collection</v>
          </cell>
          <cell r="O506" t="str">
            <v>STM Collection</v>
          </cell>
          <cell r="P506" t="str">
            <v/>
          </cell>
          <cell r="Q506" t="str">
            <v/>
          </cell>
          <cell r="R506" t="str">
            <v/>
          </cell>
          <cell r="S506" t="str">
            <v>R4L Collection</v>
          </cell>
          <cell r="T506" t="str">
            <v>2000</v>
          </cell>
          <cell r="U506" t="str">
            <v>1</v>
          </cell>
          <cell r="V506" t="str">
            <v>23</v>
          </cell>
          <cell r="W506" t="str">
            <v>6</v>
          </cell>
        </row>
        <row r="507">
          <cell r="A507" t="str">
            <v>FSH</v>
          </cell>
          <cell r="B507" t="str">
            <v>0363-2415</v>
          </cell>
          <cell r="C507" t="str">
            <v>1548-8446</v>
          </cell>
          <cell r="D507" t="str">
            <v>FISHERIES</v>
          </cell>
          <cell r="E507" t="str">
            <v/>
          </cell>
          <cell r="F507" t="str">
            <v>10.1002/(ISSN)1548-8446</v>
          </cell>
          <cell r="G507" t="str">
            <v>https://onlinelibrary.wiley.com/journal/15488446</v>
          </cell>
          <cell r="H507" t="str">
            <v>Agriculture, Aquaculture &amp; Food Science</v>
          </cell>
          <cell r="I507" t="str">
            <v>Fisheries</v>
          </cell>
          <cell r="J507" t="str">
            <v>Print &amp; Online</v>
          </cell>
          <cell r="K507" t="str">
            <v>Free title on a bundle</v>
          </cell>
        </row>
        <row r="507">
          <cell r="M507" t="str">
            <v>Yes</v>
          </cell>
          <cell r="N507" t="str">
            <v>Full Collection</v>
          </cell>
          <cell r="O507" t="str">
            <v>STM Collection</v>
          </cell>
          <cell r="P507" t="str">
            <v/>
          </cell>
          <cell r="Q507" t="str">
            <v/>
          </cell>
        </row>
        <row r="507">
          <cell r="S507" t="str">
            <v>R4L Collection</v>
          </cell>
          <cell r="T507" t="str">
            <v>1996</v>
          </cell>
          <cell r="U507" t="str">
            <v>21</v>
          </cell>
          <cell r="V507" t="str">
            <v>47</v>
          </cell>
          <cell r="W507" t="str">
            <v>12</v>
          </cell>
        </row>
        <row r="508">
          <cell r="A508" t="str">
            <v>FME</v>
          </cell>
          <cell r="B508" t="str">
            <v>0969-997X</v>
          </cell>
          <cell r="C508" t="str">
            <v>1365-2400</v>
          </cell>
          <cell r="D508" t="str">
            <v>FISHERIES MANAGEMENT &amp; ECOLOGY</v>
          </cell>
          <cell r="E508" t="str">
            <v/>
          </cell>
          <cell r="F508" t="str">
            <v>10.1111/(ISSN)1365-2400</v>
          </cell>
          <cell r="G508" t="str">
            <v>https://onlinelibrary.wiley.com/journal/13652400</v>
          </cell>
          <cell r="H508" t="str">
            <v>Agriculture, Aquaculture &amp; Food Science</v>
          </cell>
          <cell r="I508" t="str">
            <v>General Aquaculture, Fisheries &amp; Fish Science</v>
          </cell>
          <cell r="J508" t="str">
            <v>Print &amp; Online</v>
          </cell>
        </row>
        <row r="508">
          <cell r="M508" t="str">
            <v>Yes</v>
          </cell>
          <cell r="N508" t="str">
            <v>Full Collection</v>
          </cell>
          <cell r="O508" t="str">
            <v>STM Collection</v>
          </cell>
          <cell r="P508" t="str">
            <v/>
          </cell>
          <cell r="Q508" t="str">
            <v/>
          </cell>
          <cell r="R508" t="str">
            <v/>
          </cell>
          <cell r="S508" t="str">
            <v>R4L Collection</v>
          </cell>
          <cell r="T508" t="str">
            <v>1997</v>
          </cell>
          <cell r="U508" t="str">
            <v>4</v>
          </cell>
          <cell r="V508" t="str">
            <v>29</v>
          </cell>
          <cell r="W508" t="str">
            <v>6</v>
          </cell>
        </row>
        <row r="509">
          <cell r="A509" t="str">
            <v>FOG</v>
          </cell>
          <cell r="B509" t="str">
            <v>1054-6006</v>
          </cell>
          <cell r="C509" t="str">
            <v>1365-2419</v>
          </cell>
          <cell r="D509" t="str">
            <v>FISHERIES OCEANOGRAPHY</v>
          </cell>
          <cell r="E509" t="str">
            <v/>
          </cell>
          <cell r="F509" t="str">
            <v>10.1111/(ISSN)1365-2419</v>
          </cell>
          <cell r="G509" t="str">
            <v>https://onlinelibrary.wiley.com/journal/13652419</v>
          </cell>
          <cell r="H509" t="str">
            <v>Agriculture, Aquaculture &amp; Food Science</v>
          </cell>
          <cell r="I509" t="str">
            <v>General Aquaculture, Fisheries &amp; Fish Science</v>
          </cell>
          <cell r="J509" t="str">
            <v>Print &amp; Online</v>
          </cell>
        </row>
        <row r="509">
          <cell r="L509" t="str">
            <v>Yes</v>
          </cell>
          <cell r="M509" t="str">
            <v>Yes</v>
          </cell>
          <cell r="N509" t="str">
            <v>Full Collection</v>
          </cell>
          <cell r="O509" t="str">
            <v>STM Collection</v>
          </cell>
          <cell r="P509" t="str">
            <v/>
          </cell>
          <cell r="Q509" t="str">
            <v/>
          </cell>
          <cell r="R509" t="str">
            <v/>
          </cell>
          <cell r="S509" t="str">
            <v>R4L Collection</v>
          </cell>
          <cell r="T509" t="str">
            <v>1997</v>
          </cell>
          <cell r="U509" t="str">
            <v>6</v>
          </cell>
          <cell r="V509" t="str">
            <v>31</v>
          </cell>
          <cell r="W509" t="str">
            <v>6</v>
          </cell>
        </row>
        <row r="510">
          <cell r="A510" t="str">
            <v>FFJ</v>
          </cell>
          <cell r="B510" t="str">
            <v>0882-5734</v>
          </cell>
          <cell r="C510" t="str">
            <v>1099-1026</v>
          </cell>
          <cell r="D510" t="str">
            <v>FLAVOUR AND FRAGRANCE JOURNAL</v>
          </cell>
          <cell r="E510" t="str">
            <v/>
          </cell>
          <cell r="F510" t="str">
            <v>10.1002/(ISSN)1099-1026</v>
          </cell>
          <cell r="G510" t="str">
            <v>https://onlinelibrary.wiley.com/journal/10991026</v>
          </cell>
          <cell r="H510" t="str">
            <v>Chemistry</v>
          </cell>
          <cell r="I510" t="str">
            <v>Flavor, Perfume &amp; Cosmetic Science</v>
          </cell>
          <cell r="J510" t="str">
            <v>Print &amp; Online</v>
          </cell>
        </row>
        <row r="510">
          <cell r="M510" t="str">
            <v>Yes</v>
          </cell>
          <cell r="N510" t="str">
            <v>Full Collection</v>
          </cell>
          <cell r="O510" t="str">
            <v>STM Collection</v>
          </cell>
          <cell r="P510" t="str">
            <v/>
          </cell>
          <cell r="Q510" t="str">
            <v/>
          </cell>
          <cell r="R510" t="str">
            <v/>
          </cell>
          <cell r="S510" t="str">
            <v>R4L Collection</v>
          </cell>
          <cell r="T510" t="str">
            <v>1996</v>
          </cell>
          <cell r="U510" t="str">
            <v>11</v>
          </cell>
          <cell r="V510" t="str">
            <v>37</v>
          </cell>
          <cell r="W510" t="str">
            <v>6</v>
          </cell>
        </row>
        <row r="511">
          <cell r="A511" t="str">
            <v>FQU</v>
          </cell>
          <cell r="B511" t="str">
            <v>2572-8644</v>
          </cell>
          <cell r="C511" t="str">
            <v/>
          </cell>
          <cell r="D511" t="str">
            <v>FOOD QUALITY &amp; SAFETY</v>
          </cell>
          <cell r="E511" t="str">
            <v/>
          </cell>
          <cell r="F511" t="str">
            <v/>
          </cell>
          <cell r="G511" t="str">
            <v/>
          </cell>
          <cell r="H511" t="str">
            <v>Agriculture, Aquaculture &amp; Food Science</v>
          </cell>
          <cell r="I511" t="str">
            <v>General &amp; Introductory Food Science &amp; Technology</v>
          </cell>
          <cell r="J511" t="str">
            <v>Print</v>
          </cell>
          <cell r="K511" t="str">
            <v>Print Only title</v>
          </cell>
        </row>
        <row r="511">
          <cell r="M511" t="str">
            <v>No</v>
          </cell>
          <cell r="N511" t="str">
            <v/>
          </cell>
          <cell r="O511" t="str">
            <v/>
          </cell>
          <cell r="P511" t="str">
            <v/>
          </cell>
          <cell r="Q511" t="str">
            <v/>
          </cell>
          <cell r="R511" t="str">
            <v>Not in any Standard Collection</v>
          </cell>
        </row>
        <row r="511">
          <cell r="T511" t="str">
            <v/>
          </cell>
          <cell r="U511" t="str">
            <v/>
          </cell>
          <cell r="V511" t="str">
            <v>29</v>
          </cell>
          <cell r="W511" t="str">
            <v>6</v>
          </cell>
        </row>
        <row r="512">
          <cell r="A512" t="str">
            <v>FLAN</v>
          </cell>
          <cell r="B512" t="str">
            <v>0015-718X</v>
          </cell>
          <cell r="C512" t="str">
            <v>1944-9720</v>
          </cell>
          <cell r="D512" t="str">
            <v>FOREIGN LANGUAGE ANNALS</v>
          </cell>
          <cell r="E512" t="str">
            <v/>
          </cell>
          <cell r="F512" t="str">
            <v>10.1111/(ISSN)1944-9720</v>
          </cell>
          <cell r="G512" t="str">
            <v>https://onlinelibrary.wiley.com/journal/19449720</v>
          </cell>
          <cell r="H512" t="str">
            <v>Humanities</v>
          </cell>
          <cell r="I512" t="str">
            <v>Applied Linguistics</v>
          </cell>
          <cell r="J512" t="str">
            <v>Print &amp; Online</v>
          </cell>
        </row>
        <row r="512">
          <cell r="M512" t="str">
            <v>Yes</v>
          </cell>
          <cell r="N512" t="str">
            <v>Full Collection</v>
          </cell>
          <cell r="O512" t="str">
            <v/>
          </cell>
          <cell r="P512" t="str">
            <v>SSH Collection</v>
          </cell>
          <cell r="Q512" t="str">
            <v/>
          </cell>
          <cell r="R512" t="str">
            <v/>
          </cell>
          <cell r="S512" t="str">
            <v>R4L Collection</v>
          </cell>
          <cell r="T512" t="str">
            <v>1997</v>
          </cell>
          <cell r="U512" t="str">
            <v>30</v>
          </cell>
          <cell r="V512" t="str">
            <v>55</v>
          </cell>
          <cell r="W512" t="str">
            <v>4</v>
          </cell>
        </row>
        <row r="513">
          <cell r="A513" t="str">
            <v>EFP</v>
          </cell>
          <cell r="B513" t="str">
            <v>1437-4781</v>
          </cell>
          <cell r="C513" t="str">
            <v>1439-0329</v>
          </cell>
          <cell r="D513" t="str">
            <v>FOREST PATHOLOGY</v>
          </cell>
          <cell r="E513" t="str">
            <v/>
          </cell>
          <cell r="F513" t="str">
            <v>10.1111/(ISSN)1439-0329</v>
          </cell>
          <cell r="G513" t="str">
            <v>https://onlinelibrary.wiley.com/journal/14390329</v>
          </cell>
          <cell r="H513" t="str">
            <v>Life Sciences</v>
          </cell>
          <cell r="I513" t="str">
            <v>Plant Pathology</v>
          </cell>
          <cell r="J513" t="str">
            <v>Online</v>
          </cell>
          <cell r="K513" t="str">
            <v>E-only title</v>
          </cell>
        </row>
        <row r="513">
          <cell r="M513" t="str">
            <v>Yes</v>
          </cell>
          <cell r="N513" t="str">
            <v>Full Collection</v>
          </cell>
          <cell r="O513" t="str">
            <v>STM Collection</v>
          </cell>
          <cell r="P513" t="str">
            <v/>
          </cell>
          <cell r="Q513" t="str">
            <v/>
          </cell>
          <cell r="R513" t="str">
            <v/>
          </cell>
          <cell r="S513" t="str">
            <v>R4L Collection</v>
          </cell>
          <cell r="T513" t="str">
            <v>1997</v>
          </cell>
          <cell r="U513" t="str">
            <v>27</v>
          </cell>
          <cell r="V513" t="str">
            <v>52</v>
          </cell>
          <cell r="W513" t="str">
            <v>6</v>
          </cell>
        </row>
        <row r="514">
          <cell r="A514">
            <v>2244</v>
          </cell>
          <cell r="B514" t="str">
            <v>0015-8208</v>
          </cell>
          <cell r="C514" t="str">
            <v>1521-3978</v>
          </cell>
          <cell r="D514" t="str">
            <v>FORTSCHRITTE DER PHYSIK/PROGRESS OF PHYSICS</v>
          </cell>
          <cell r="E514" t="str">
            <v/>
          </cell>
          <cell r="F514" t="str">
            <v>10.1002/(ISSN)1521-3978</v>
          </cell>
          <cell r="G514" t="str">
            <v>https://onlinelibrary.wiley.com/journal/15213978</v>
          </cell>
          <cell r="H514" t="str">
            <v>Physical Sciences &amp; Engineering</v>
          </cell>
          <cell r="I514" t="str">
            <v>General &amp; Introductory Physics</v>
          </cell>
          <cell r="J514" t="str">
            <v>Online</v>
          </cell>
          <cell r="K514" t="str">
            <v>E-only title</v>
          </cell>
          <cell r="L514" t="str">
            <v>Yes</v>
          </cell>
          <cell r="M514" t="str">
            <v>Yes</v>
          </cell>
          <cell r="N514" t="str">
            <v>Full Collection</v>
          </cell>
          <cell r="O514" t="str">
            <v>STM Collection</v>
          </cell>
          <cell r="P514" t="str">
            <v/>
          </cell>
          <cell r="Q514" t="str">
            <v/>
          </cell>
          <cell r="R514" t="str">
            <v/>
          </cell>
        </row>
        <row r="514">
          <cell r="T514" t="str">
            <v>1998</v>
          </cell>
          <cell r="U514" t="str">
            <v>46</v>
          </cell>
          <cell r="V514" t="str">
            <v>70</v>
          </cell>
          <cell r="W514" t="str">
            <v>12</v>
          </cell>
        </row>
        <row r="515">
          <cell r="A515" t="str">
            <v>FWB</v>
          </cell>
          <cell r="B515" t="str">
            <v>0046-5070</v>
          </cell>
          <cell r="C515" t="str">
            <v>1365-2427</v>
          </cell>
          <cell r="D515" t="str">
            <v>FRESHWATER BIOLOGY</v>
          </cell>
          <cell r="E515" t="str">
            <v/>
          </cell>
          <cell r="F515" t="str">
            <v>10.1111/(ISSN)1365-2427</v>
          </cell>
          <cell r="G515" t="str">
            <v>https://onlinelibrary.wiley.com/journal/13652427</v>
          </cell>
          <cell r="H515" t="str">
            <v>Life Sciences</v>
          </cell>
          <cell r="I515" t="str">
            <v>Ecology &amp; Organismal Biology</v>
          </cell>
          <cell r="J515" t="str">
            <v>Print &amp; Online</v>
          </cell>
        </row>
        <row r="515">
          <cell r="M515" t="str">
            <v>Yes</v>
          </cell>
          <cell r="N515" t="str">
            <v>Full Collection</v>
          </cell>
          <cell r="O515" t="str">
            <v>STM Collection</v>
          </cell>
          <cell r="P515" t="str">
            <v/>
          </cell>
          <cell r="Q515" t="str">
            <v/>
          </cell>
          <cell r="R515" t="str">
            <v/>
          </cell>
          <cell r="S515" t="str">
            <v>R4L Collection</v>
          </cell>
          <cell r="T515" t="str">
            <v>1997</v>
          </cell>
          <cell r="U515" t="str">
            <v>37</v>
          </cell>
          <cell r="V515" t="str">
            <v>67</v>
          </cell>
          <cell r="W515" t="str">
            <v>12</v>
          </cell>
        </row>
        <row r="516">
          <cell r="A516" t="str">
            <v>FEE</v>
          </cell>
          <cell r="B516" t="str">
            <v>1540-9295</v>
          </cell>
          <cell r="C516" t="str">
            <v>1540-9309</v>
          </cell>
          <cell r="D516" t="str">
            <v>FRONTIERS IN ECOLOGY AND THE ENVIRONMENT</v>
          </cell>
          <cell r="E516" t="str">
            <v/>
          </cell>
          <cell r="F516" t="str">
            <v>10.1002/(ISSN)1540-9309</v>
          </cell>
          <cell r="G516" t="str">
            <v>https://esajournals.onlinelibrary.wiley.com/journal/15409309</v>
          </cell>
          <cell r="H516" t="str">
            <v>Life Sciences</v>
          </cell>
          <cell r="I516" t="str">
            <v>Ecology &amp; Organismal Biology</v>
          </cell>
          <cell r="J516" t="str">
            <v>Print &amp; Online</v>
          </cell>
        </row>
        <row r="516">
          <cell r="M516" t="str">
            <v>Yes</v>
          </cell>
          <cell r="N516" t="str">
            <v>Full Collection</v>
          </cell>
          <cell r="O516" t="str">
            <v>STM Collection</v>
          </cell>
          <cell r="P516" t="str">
            <v/>
          </cell>
          <cell r="Q516" t="str">
            <v/>
          </cell>
        </row>
        <row r="516">
          <cell r="S516" t="str">
            <v>R4L Collection</v>
          </cell>
          <cell r="T516" t="str">
            <v>2003</v>
          </cell>
          <cell r="U516" t="str">
            <v>1</v>
          </cell>
          <cell r="V516" t="str">
            <v>20</v>
          </cell>
          <cell r="W516" t="str">
            <v>10</v>
          </cell>
        </row>
        <row r="517">
          <cell r="A517">
            <v>2293</v>
          </cell>
          <cell r="B517" t="str">
            <v>1615-6846</v>
          </cell>
          <cell r="C517" t="str">
            <v>1615-6854</v>
          </cell>
          <cell r="D517" t="str">
            <v>FUEL CELLS</v>
          </cell>
          <cell r="E517" t="str">
            <v/>
          </cell>
          <cell r="F517" t="str">
            <v>10.1002/(ISSN)1615-6854</v>
          </cell>
          <cell r="G517" t="str">
            <v>https://onlinelibrary.wiley.com/journal/16156854</v>
          </cell>
          <cell r="H517" t="str">
            <v>Physical Sciences &amp; Engineering</v>
          </cell>
          <cell r="I517" t="str">
            <v>Batteries &amp; Fuel Cells</v>
          </cell>
          <cell r="J517" t="str">
            <v>Online</v>
          </cell>
          <cell r="K517" t="str">
            <v>E-only title</v>
          </cell>
          <cell r="L517" t="str">
            <v>Yes</v>
          </cell>
          <cell r="M517" t="str">
            <v>Yes</v>
          </cell>
          <cell r="N517" t="str">
            <v>Full Collection</v>
          </cell>
          <cell r="O517" t="str">
            <v>STM Collection</v>
          </cell>
          <cell r="P517" t="str">
            <v/>
          </cell>
          <cell r="Q517" t="str">
            <v/>
          </cell>
          <cell r="R517" t="str">
            <v/>
          </cell>
        </row>
        <row r="517">
          <cell r="T517" t="str">
            <v>2001</v>
          </cell>
          <cell r="U517" t="str">
            <v>1</v>
          </cell>
          <cell r="V517" t="str">
            <v>22</v>
          </cell>
          <cell r="W517" t="str">
            <v>6</v>
          </cell>
        </row>
        <row r="518">
          <cell r="A518" t="str">
            <v>FEC</v>
          </cell>
          <cell r="B518" t="str">
            <v>0269-8463</v>
          </cell>
          <cell r="C518" t="str">
            <v>1365-2435</v>
          </cell>
          <cell r="D518" t="str">
            <v>FUNCTIONAL ECOLOGY</v>
          </cell>
          <cell r="E518" t="str">
            <v/>
          </cell>
          <cell r="F518" t="str">
            <v>10.1111/(ISSN)1365-2435</v>
          </cell>
          <cell r="G518" t="str">
            <v>https://besjournals.onlinelibrary.wiley.com/journal/13652435</v>
          </cell>
          <cell r="H518" t="str">
            <v>Life Sciences</v>
          </cell>
          <cell r="I518" t="str">
            <v>Ecology &amp; Organismal Biology</v>
          </cell>
          <cell r="J518" t="str">
            <v>Online</v>
          </cell>
          <cell r="K518" t="str">
            <v>E-only title</v>
          </cell>
          <cell r="L518" t="str">
            <v>Yes</v>
          </cell>
          <cell r="M518" t="str">
            <v>Yes</v>
          </cell>
          <cell r="N518" t="str">
            <v>Full Collection</v>
          </cell>
          <cell r="O518" t="str">
            <v>STM Collection</v>
          </cell>
          <cell r="P518" t="str">
            <v/>
          </cell>
          <cell r="Q518" t="str">
            <v/>
          </cell>
          <cell r="R518" t="str">
            <v/>
          </cell>
          <cell r="S518" t="str">
            <v>R4L Collection</v>
          </cell>
          <cell r="T518" t="str">
            <v>1997</v>
          </cell>
          <cell r="U518" t="str">
            <v>11</v>
          </cell>
          <cell r="V518" t="str">
            <v>36</v>
          </cell>
          <cell r="W518" t="str">
            <v>12</v>
          </cell>
        </row>
        <row r="519">
          <cell r="A519" t="str">
            <v>FCP</v>
          </cell>
          <cell r="B519" t="str">
            <v>0767-3981</v>
          </cell>
          <cell r="C519" t="str">
            <v>1472-8206</v>
          </cell>
          <cell r="D519" t="str">
            <v>FUNDAMENTAL &amp; CLINICAL PHARMACOLOGY</v>
          </cell>
          <cell r="E519" t="str">
            <v/>
          </cell>
          <cell r="F519" t="str">
            <v>10.1111/(ISSN)1472-8206</v>
          </cell>
          <cell r="G519" t="str">
            <v>https://onlinelibrary.wiley.com/journal/14728206</v>
          </cell>
          <cell r="H519" t="str">
            <v>Medicine</v>
          </cell>
          <cell r="I519" t="str">
            <v>Pharmacology &amp; Pharmaceutical Medicine</v>
          </cell>
          <cell r="J519" t="str">
            <v>Online</v>
          </cell>
          <cell r="K519" t="str">
            <v>E-only title</v>
          </cell>
          <cell r="L519" t="str">
            <v>Yes</v>
          </cell>
          <cell r="M519" t="str">
            <v>Yes</v>
          </cell>
          <cell r="N519" t="str">
            <v>Full Collection</v>
          </cell>
          <cell r="O519" t="str">
            <v>STM Collection</v>
          </cell>
          <cell r="P519" t="str">
            <v/>
          </cell>
          <cell r="Q519" t="str">
            <v>Medicine &amp; Nursing Collection</v>
          </cell>
          <cell r="R519" t="str">
            <v/>
          </cell>
          <cell r="S519" t="str">
            <v>R4L Collection</v>
          </cell>
          <cell r="T519" t="str">
            <v>1997</v>
          </cell>
          <cell r="U519" t="str">
            <v>11</v>
          </cell>
          <cell r="V519" t="str">
            <v>36</v>
          </cell>
          <cell r="W519" t="str">
            <v>6</v>
          </cell>
        </row>
        <row r="520">
          <cell r="A520" t="str">
            <v>FFO2</v>
          </cell>
          <cell r="B520" t="str">
            <v/>
          </cell>
          <cell r="C520" t="str">
            <v>2573-5152</v>
          </cell>
          <cell r="D520" t="str">
            <v>FUTURES &amp; FORESIGHT SCIENCE</v>
          </cell>
          <cell r="E520" t="str">
            <v/>
          </cell>
          <cell r="F520" t="str">
            <v>10.1002/(ISSN)2573-5152</v>
          </cell>
          <cell r="G520" t="str">
            <v>https://onlinelibrary.wiley.com/journal/25735152</v>
          </cell>
          <cell r="H520" t="str">
            <v>Business, Economics, Finance &amp; Accounting</v>
          </cell>
          <cell r="I520" t="str">
            <v>Decision Sciences</v>
          </cell>
          <cell r="J520" t="str">
            <v>Online</v>
          </cell>
          <cell r="K520" t="str">
            <v>E-only title - Free to Read</v>
          </cell>
        </row>
        <row r="520">
          <cell r="M520" t="str">
            <v>Yes</v>
          </cell>
          <cell r="N520" t="str">
            <v/>
          </cell>
          <cell r="O520" t="str">
            <v/>
          </cell>
          <cell r="P520" t="str">
            <v/>
          </cell>
          <cell r="Q520" t="str">
            <v/>
          </cell>
          <cell r="R520" t="str">
            <v>Not in any Standard Collection</v>
          </cell>
          <cell r="S520" t="str">
            <v>R4L Collection</v>
          </cell>
          <cell r="T520" t="str">
            <v>2019</v>
          </cell>
          <cell r="U520" t="str">
            <v>1</v>
          </cell>
          <cell r="V520" t="str">
            <v>4</v>
          </cell>
          <cell r="W520" t="str">
            <v>4</v>
          </cell>
        </row>
        <row r="521">
          <cell r="A521">
            <v>2250</v>
          </cell>
          <cell r="B521" t="str">
            <v>0936-7195</v>
          </cell>
          <cell r="C521" t="str">
            <v>1522-2608</v>
          </cell>
          <cell r="D521" t="str">
            <v>GAMM - MITTEILUNGEN</v>
          </cell>
          <cell r="E521" t="str">
            <v/>
          </cell>
          <cell r="F521" t="str">
            <v>10.1002/(ISSN)1522-2608</v>
          </cell>
          <cell r="G521" t="str">
            <v>https://onlinelibrary.wiley.com/journal/15222608</v>
          </cell>
          <cell r="H521" t="str">
            <v>Mathematics &amp; Statistics</v>
          </cell>
          <cell r="I521" t="str">
            <v>General &amp; Introductory Mathematics</v>
          </cell>
          <cell r="J521" t="str">
            <v>Print &amp; Online</v>
          </cell>
          <cell r="K521" t="str">
            <v>E-only title</v>
          </cell>
          <cell r="L521" t="str">
            <v>Yes</v>
          </cell>
          <cell r="M521" t="str">
            <v>Yes</v>
          </cell>
          <cell r="N521" t="str">
            <v>Full Collection</v>
          </cell>
          <cell r="O521" t="str">
            <v>STM Collection</v>
          </cell>
          <cell r="P521" t="str">
            <v/>
          </cell>
          <cell r="Q521" t="str">
            <v/>
          </cell>
          <cell r="R521" t="str">
            <v/>
          </cell>
          <cell r="S521" t="str">
            <v>R4L Collection</v>
          </cell>
          <cell r="T521" t="str">
            <v>2007</v>
          </cell>
          <cell r="U521" t="str">
            <v>30</v>
          </cell>
          <cell r="V521" t="str">
            <v>45</v>
          </cell>
          <cell r="W521" t="str">
            <v>4</v>
          </cell>
        </row>
        <row r="522">
          <cell r="A522" t="str">
            <v>GEND</v>
          </cell>
          <cell r="B522" t="str">
            <v>0953-5233</v>
          </cell>
          <cell r="C522" t="str">
            <v>1468-0424</v>
          </cell>
          <cell r="D522" t="str">
            <v>GENDER &amp; HISTORY</v>
          </cell>
          <cell r="E522" t="str">
            <v/>
          </cell>
          <cell r="F522" t="str">
            <v>10.1111/(ISSN)1468-0424</v>
          </cell>
          <cell r="G522" t="str">
            <v>https://onlinelibrary.wiley.com/journal/14680424</v>
          </cell>
          <cell r="H522" t="str">
            <v>Humanities</v>
          </cell>
          <cell r="I522" t="str">
            <v>Gender &amp; History</v>
          </cell>
          <cell r="J522" t="str">
            <v>Print &amp; Online</v>
          </cell>
        </row>
        <row r="522">
          <cell r="M522" t="str">
            <v>Yes</v>
          </cell>
          <cell r="N522" t="str">
            <v>Full Collection</v>
          </cell>
          <cell r="O522" t="str">
            <v/>
          </cell>
          <cell r="P522" t="str">
            <v>SSH Collection</v>
          </cell>
          <cell r="Q522" t="str">
            <v/>
          </cell>
          <cell r="R522" t="str">
            <v/>
          </cell>
          <cell r="S522" t="str">
            <v>R4L Collection</v>
          </cell>
          <cell r="T522" t="str">
            <v>1997</v>
          </cell>
          <cell r="U522" t="str">
            <v>9</v>
          </cell>
          <cell r="V522" t="str">
            <v>34</v>
          </cell>
          <cell r="W522" t="str">
            <v>3</v>
          </cell>
        </row>
        <row r="523">
          <cell r="A523" t="str">
            <v>GWAO</v>
          </cell>
          <cell r="B523" t="str">
            <v>0968-6673</v>
          </cell>
          <cell r="C523" t="str">
            <v>1468-0432</v>
          </cell>
          <cell r="D523" t="str">
            <v>GENDER, WORK &amp; ORGANISATION</v>
          </cell>
          <cell r="E523" t="str">
            <v/>
          </cell>
          <cell r="F523" t="str">
            <v>10.1111/(ISSN)1468-0432</v>
          </cell>
          <cell r="G523" t="str">
            <v>https://onlinelibrary.wiley.com/journal/14680432</v>
          </cell>
          <cell r="H523" t="str">
            <v>Business, Economics, Finance &amp; Accounting</v>
          </cell>
          <cell r="I523" t="str">
            <v>General &amp; Introductory Business &amp; Management</v>
          </cell>
          <cell r="J523" t="str">
            <v>Print &amp; Online</v>
          </cell>
        </row>
        <row r="523">
          <cell r="M523" t="str">
            <v>Yes</v>
          </cell>
          <cell r="N523" t="str">
            <v>Full Collection</v>
          </cell>
          <cell r="O523" t="str">
            <v/>
          </cell>
          <cell r="P523" t="str">
            <v>SSH Collection</v>
          </cell>
          <cell r="Q523" t="str">
            <v/>
          </cell>
          <cell r="R523" t="str">
            <v/>
          </cell>
          <cell r="S523" t="str">
            <v>R4L Collection</v>
          </cell>
          <cell r="T523" t="str">
            <v>1997</v>
          </cell>
          <cell r="U523" t="str">
            <v>4</v>
          </cell>
          <cell r="V523" t="str">
            <v>29</v>
          </cell>
          <cell r="W523" t="str">
            <v>6</v>
          </cell>
        </row>
        <row r="524">
          <cell r="A524" t="str">
            <v>GENA</v>
          </cell>
          <cell r="B524" t="str">
            <v>1537-1727</v>
          </cell>
          <cell r="C524" t="str">
            <v>1939-3466</v>
          </cell>
          <cell r="D524" t="str">
            <v>GENERAL ANTHROPOLOGY</v>
          </cell>
          <cell r="E524" t="str">
            <v/>
          </cell>
          <cell r="F524" t="str">
            <v>10.1111/(ISSN)1939-3466</v>
          </cell>
          <cell r="G524" t="str">
            <v>https://anthrosource.onlinelibrary.wiley.com/journal/19393466</v>
          </cell>
          <cell r="H524" t="str">
            <v>Social &amp; Behavioral Sciences</v>
          </cell>
          <cell r="I524" t="str">
            <v>General &amp; Introductory Anthropology</v>
          </cell>
          <cell r="J524" t="str">
            <v>Print &amp; Online</v>
          </cell>
        </row>
        <row r="524">
          <cell r="M524" t="str">
            <v>Yes</v>
          </cell>
          <cell r="N524" t="str">
            <v>Full Collection</v>
          </cell>
          <cell r="O524" t="str">
            <v/>
          </cell>
          <cell r="P524" t="str">
            <v>SSH Collection</v>
          </cell>
          <cell r="Q524" t="str">
            <v/>
          </cell>
          <cell r="R524" t="str">
            <v/>
          </cell>
          <cell r="S524" t="str">
            <v>R4L Collection</v>
          </cell>
          <cell r="T524" t="str">
            <v>1997</v>
          </cell>
          <cell r="U524" t="str">
            <v>3</v>
          </cell>
          <cell r="V524" t="str">
            <v>29</v>
          </cell>
          <cell r="W524" t="str">
            <v>2</v>
          </cell>
        </row>
        <row r="525">
          <cell r="A525" t="str">
            <v>GTC</v>
          </cell>
          <cell r="B525" t="str">
            <v>1356-9597</v>
          </cell>
          <cell r="C525" t="str">
            <v>1365-2443</v>
          </cell>
          <cell r="D525" t="str">
            <v>GENES TO CELLS</v>
          </cell>
          <cell r="E525" t="str">
            <v/>
          </cell>
          <cell r="F525" t="str">
            <v>10.1111/(ISSN)1365-2443</v>
          </cell>
          <cell r="G525" t="str">
            <v>https://onlinelibrary.wiley.com/journal/13652443</v>
          </cell>
          <cell r="H525" t="str">
            <v>Life Sciences</v>
          </cell>
          <cell r="I525" t="str">
            <v>Cell &amp; Molecular Biology</v>
          </cell>
          <cell r="J525" t="str">
            <v>Online</v>
          </cell>
          <cell r="K525" t="str">
            <v>E-only title</v>
          </cell>
          <cell r="L525" t="str">
            <v>Yes</v>
          </cell>
          <cell r="M525" t="str">
            <v>Yes</v>
          </cell>
          <cell r="N525" t="str">
            <v>Full Collection</v>
          </cell>
          <cell r="O525" t="str">
            <v>STM Collection</v>
          </cell>
          <cell r="P525" t="str">
            <v/>
          </cell>
          <cell r="Q525" t="str">
            <v/>
          </cell>
          <cell r="R525" t="str">
            <v/>
          </cell>
          <cell r="S525" t="str">
            <v>R4L Collection</v>
          </cell>
          <cell r="T525" t="str">
            <v>1997</v>
          </cell>
          <cell r="U525" t="str">
            <v>2</v>
          </cell>
          <cell r="V525" t="str">
            <v>27</v>
          </cell>
          <cell r="W525" t="str">
            <v>12</v>
          </cell>
        </row>
        <row r="526">
          <cell r="A526" t="str">
            <v>GCC</v>
          </cell>
          <cell r="B526" t="str">
            <v>1045-2257</v>
          </cell>
          <cell r="C526" t="str">
            <v>1098-2264</v>
          </cell>
          <cell r="D526" t="str">
            <v>GENES, CHROMOSOMES AND CANCER</v>
          </cell>
          <cell r="E526" t="str">
            <v/>
          </cell>
          <cell r="F526" t="str">
            <v>10.1002/(ISSN)1098-2264</v>
          </cell>
          <cell r="G526" t="str">
            <v>https://onlinelibrary.wiley.com/journal/10982264</v>
          </cell>
          <cell r="H526" t="str">
            <v>Medicine</v>
          </cell>
          <cell r="I526" t="str">
            <v>Oncology &amp; Radiotherapy</v>
          </cell>
          <cell r="J526" t="str">
            <v>Online</v>
          </cell>
          <cell r="K526" t="str">
            <v>E-only title.</v>
          </cell>
          <cell r="L526" t="str">
            <v>Yes</v>
          </cell>
          <cell r="M526" t="str">
            <v>Yes</v>
          </cell>
          <cell r="N526" t="str">
            <v>Full Collection</v>
          </cell>
          <cell r="O526" t="str">
            <v>STM Collection</v>
          </cell>
          <cell r="P526" t="str">
            <v/>
          </cell>
          <cell r="Q526" t="str">
            <v>Medicine &amp; Nursing Collection</v>
          </cell>
          <cell r="R526" t="str">
            <v/>
          </cell>
          <cell r="S526" t="str">
            <v>R4L Collection</v>
          </cell>
          <cell r="T526" t="str">
            <v>1996</v>
          </cell>
          <cell r="U526" t="str">
            <v>15</v>
          </cell>
          <cell r="V526" t="str">
            <v>61</v>
          </cell>
          <cell r="W526" t="str">
            <v>12</v>
          </cell>
        </row>
        <row r="527">
          <cell r="A527" t="str">
            <v>DVG</v>
          </cell>
          <cell r="B527" t="str">
            <v>1526-954X</v>
          </cell>
          <cell r="C527" t="str">
            <v>1526-968X</v>
          </cell>
          <cell r="D527" t="str">
            <v>GENESIS: THE JOURNAL OF GENETICS AND DEVELOPMENT</v>
          </cell>
          <cell r="E527" t="str">
            <v/>
          </cell>
          <cell r="F527" t="str">
            <v>10.1002/(ISSN)1526-968X</v>
          </cell>
          <cell r="G527" t="str">
            <v>https://onlinelibrary.wiley.com/journal/1526968X</v>
          </cell>
          <cell r="H527" t="str">
            <v>Life Sciences</v>
          </cell>
          <cell r="I527" t="str">
            <v>Developmental Biology</v>
          </cell>
          <cell r="J527" t="str">
            <v>Online</v>
          </cell>
          <cell r="K527" t="str">
            <v>E-only title</v>
          </cell>
        </row>
        <row r="527">
          <cell r="M527" t="str">
            <v>Yes</v>
          </cell>
          <cell r="N527" t="str">
            <v>Full Collection</v>
          </cell>
          <cell r="O527" t="str">
            <v>STM Collection</v>
          </cell>
          <cell r="P527" t="str">
            <v/>
          </cell>
          <cell r="Q527" t="str">
            <v>Medicine &amp; Nursing Collection</v>
          </cell>
          <cell r="R527" t="str">
            <v/>
          </cell>
          <cell r="S527" t="str">
            <v>R4L Collection</v>
          </cell>
          <cell r="T527" t="str">
            <v>1996</v>
          </cell>
          <cell r="U527" t="str">
            <v>18</v>
          </cell>
          <cell r="V527" t="str">
            <v>60</v>
          </cell>
          <cell r="W527" t="str">
            <v>12</v>
          </cell>
        </row>
        <row r="528">
          <cell r="A528" t="str">
            <v>GEPI</v>
          </cell>
          <cell r="B528" t="str">
            <v>0741-0395</v>
          </cell>
          <cell r="C528" t="str">
            <v>1098-2272</v>
          </cell>
          <cell r="D528" t="str">
            <v>GENETIC EPIDEMIOLOGY</v>
          </cell>
          <cell r="E528" t="str">
            <v/>
          </cell>
          <cell r="F528" t="str">
            <v>10.1002/(ISSN)1098-2272</v>
          </cell>
          <cell r="G528" t="str">
            <v>https://onlinelibrary.wiley.com/journal/10982272</v>
          </cell>
          <cell r="H528" t="str">
            <v>Life Sciences</v>
          </cell>
          <cell r="I528" t="str">
            <v>Human Genetics</v>
          </cell>
          <cell r="J528" t="str">
            <v>Online</v>
          </cell>
          <cell r="K528" t="str">
            <v>E-only title</v>
          </cell>
          <cell r="L528" t="str">
            <v>Yes</v>
          </cell>
          <cell r="M528" t="str">
            <v>Yes</v>
          </cell>
          <cell r="N528" t="str">
            <v>Full Collection</v>
          </cell>
          <cell r="O528" t="str">
            <v>STM Collection</v>
          </cell>
          <cell r="P528" t="str">
            <v/>
          </cell>
          <cell r="Q528" t="str">
            <v/>
          </cell>
          <cell r="R528" t="str">
            <v/>
          </cell>
          <cell r="S528" t="str">
            <v>R4L Collection</v>
          </cell>
          <cell r="T528" t="str">
            <v>1996</v>
          </cell>
          <cell r="U528" t="str">
            <v>13</v>
          </cell>
          <cell r="V528" t="str">
            <v>46</v>
          </cell>
          <cell r="W528" t="str">
            <v>8</v>
          </cell>
        </row>
        <row r="529">
          <cell r="A529" t="str">
            <v>GEA</v>
          </cell>
          <cell r="B529" t="str">
            <v>0883-6353</v>
          </cell>
          <cell r="C529" t="str">
            <v>1520-6548</v>
          </cell>
          <cell r="D529" t="str">
            <v>GEOARCHAEOLOGY</v>
          </cell>
          <cell r="E529" t="str">
            <v/>
          </cell>
          <cell r="F529" t="str">
            <v>10.1002/(ISSN)1520-6548</v>
          </cell>
          <cell r="G529" t="str">
            <v>https://onlinelibrary.wiley.com/journal/15206548</v>
          </cell>
          <cell r="H529" t="str">
            <v>Earth, Space &amp; Environmental Sciences</v>
          </cell>
          <cell r="I529" t="str">
            <v>Soil Science &amp; Geoarchaeology</v>
          </cell>
          <cell r="J529" t="str">
            <v>Print &amp; Online</v>
          </cell>
        </row>
        <row r="529">
          <cell r="M529" t="str">
            <v>Yes</v>
          </cell>
          <cell r="N529" t="str">
            <v>Full Collection</v>
          </cell>
          <cell r="O529" t="str">
            <v>STM Collection</v>
          </cell>
          <cell r="P529" t="str">
            <v/>
          </cell>
          <cell r="Q529" t="str">
            <v/>
          </cell>
          <cell r="R529" t="str">
            <v/>
          </cell>
          <cell r="S529" t="str">
            <v>R4L Collection</v>
          </cell>
          <cell r="T529" t="str">
            <v>1996</v>
          </cell>
          <cell r="U529" t="str">
            <v>11</v>
          </cell>
          <cell r="V529" t="str">
            <v>37</v>
          </cell>
          <cell r="W529" t="str">
            <v>6</v>
          </cell>
        </row>
        <row r="530">
          <cell r="A530" t="str">
            <v>GBI</v>
          </cell>
          <cell r="B530" t="str">
            <v>1472-4677</v>
          </cell>
          <cell r="C530" t="str">
            <v>1472-4669</v>
          </cell>
          <cell r="D530" t="str">
            <v>GEOBIOLOGY</v>
          </cell>
          <cell r="E530" t="str">
            <v/>
          </cell>
          <cell r="F530" t="str">
            <v>10.1111/(ISSN)1472-4669</v>
          </cell>
          <cell r="G530" t="str">
            <v>https://onlinelibrary.wiley.com/journal/14724669</v>
          </cell>
          <cell r="H530" t="str">
            <v>Earth, Space &amp; Environmental Sciences</v>
          </cell>
          <cell r="I530" t="str">
            <v>Paleontology, Paleobiology &amp; Geobiology</v>
          </cell>
          <cell r="J530" t="str">
            <v>Online</v>
          </cell>
          <cell r="K530" t="str">
            <v>E-only title</v>
          </cell>
          <cell r="L530" t="str">
            <v>Yes</v>
          </cell>
          <cell r="M530" t="str">
            <v>Yes</v>
          </cell>
          <cell r="N530" t="str">
            <v>Full Collection</v>
          </cell>
          <cell r="O530" t="str">
            <v>STM Collection</v>
          </cell>
          <cell r="P530" t="str">
            <v/>
          </cell>
          <cell r="Q530" t="str">
            <v/>
          </cell>
          <cell r="R530" t="str">
            <v/>
          </cell>
          <cell r="S530" t="str">
            <v>R4L Collection</v>
          </cell>
          <cell r="T530" t="str">
            <v>2003</v>
          </cell>
          <cell r="U530" t="str">
            <v>1</v>
          </cell>
          <cell r="V530" t="str">
            <v>20</v>
          </cell>
          <cell r="W530" t="str">
            <v>6</v>
          </cell>
        </row>
        <row r="531">
          <cell r="A531" t="str">
            <v>GEAN</v>
          </cell>
          <cell r="B531" t="str">
            <v>0016-7363</v>
          </cell>
          <cell r="C531" t="str">
            <v>1538-4632</v>
          </cell>
          <cell r="D531" t="str">
            <v>GEOGRAPHICAL ANALYSIS</v>
          </cell>
          <cell r="E531" t="str">
            <v/>
          </cell>
          <cell r="F531" t="str">
            <v>10.1111/(ISSN)1538-4632</v>
          </cell>
          <cell r="G531" t="str">
            <v>https://onlinelibrary.wiley.com/journal/15384632</v>
          </cell>
          <cell r="H531" t="str">
            <v>Social &amp; Behavioral Sciences</v>
          </cell>
          <cell r="I531" t="str">
            <v>Geographical Methodology &amp; Techniques</v>
          </cell>
          <cell r="J531" t="str">
            <v>Online</v>
          </cell>
          <cell r="K531" t="str">
            <v>E-only title</v>
          </cell>
          <cell r="L531" t="str">
            <v>Yes</v>
          </cell>
          <cell r="M531" t="str">
            <v>Yes</v>
          </cell>
          <cell r="N531" t="str">
            <v>Full Collection</v>
          </cell>
          <cell r="O531" t="str">
            <v/>
          </cell>
          <cell r="P531" t="str">
            <v>SSH Collection</v>
          </cell>
          <cell r="Q531" t="str">
            <v/>
          </cell>
          <cell r="R531" t="str">
            <v/>
          </cell>
          <cell r="S531" t="str">
            <v>R4L Collection</v>
          </cell>
          <cell r="T531" t="str">
            <v>2005</v>
          </cell>
          <cell r="U531" t="str">
            <v>37</v>
          </cell>
          <cell r="V531" t="str">
            <v>54</v>
          </cell>
          <cell r="W531" t="str">
            <v>4</v>
          </cell>
        </row>
        <row r="532">
          <cell r="A532" t="str">
            <v>GEOJ</v>
          </cell>
          <cell r="B532" t="str">
            <v>0016-7398</v>
          </cell>
          <cell r="C532" t="str">
            <v>1475-4959</v>
          </cell>
          <cell r="D532" t="str">
            <v>THE GEOGRAPHICAL JOURNAL</v>
          </cell>
          <cell r="E532" t="str">
            <v/>
          </cell>
          <cell r="F532" t="str">
            <v>10.1111/(ISSN)1475-4959</v>
          </cell>
          <cell r="G532" t="str">
            <v>https://onlinelibrary.wiley.com/journal/14754959</v>
          </cell>
          <cell r="H532" t="str">
            <v>Social &amp; Behavioral Sciences</v>
          </cell>
          <cell r="I532" t="str">
            <v>General &amp; Introductory Geography</v>
          </cell>
          <cell r="J532" t="str">
            <v>Print &amp; Online</v>
          </cell>
        </row>
        <row r="532">
          <cell r="M532" t="str">
            <v>Yes</v>
          </cell>
          <cell r="N532" t="str">
            <v>Full Collection</v>
          </cell>
          <cell r="O532" t="str">
            <v/>
          </cell>
          <cell r="P532" t="str">
            <v>SSH Collection</v>
          </cell>
          <cell r="Q532" t="str">
            <v/>
          </cell>
          <cell r="R532" t="str">
            <v/>
          </cell>
          <cell r="S532" t="str">
            <v>R4L Collection</v>
          </cell>
          <cell r="T532" t="str">
            <v>2000</v>
          </cell>
          <cell r="U532" t="str">
            <v>166</v>
          </cell>
          <cell r="V532" t="str">
            <v>188</v>
          </cell>
          <cell r="W532" t="str">
            <v>4</v>
          </cell>
        </row>
        <row r="533">
          <cell r="A533" t="str">
            <v>GEOR</v>
          </cell>
          <cell r="B533" t="str">
            <v>1745-5863</v>
          </cell>
          <cell r="C533" t="str">
            <v>1745-5871</v>
          </cell>
          <cell r="D533" t="str">
            <v>GEOGRAPHICAL RESEARCH</v>
          </cell>
          <cell r="E533" t="str">
            <v/>
          </cell>
          <cell r="F533" t="str">
            <v>10.1111/(ISSN)1745-5871</v>
          </cell>
          <cell r="G533" t="str">
            <v>https://onlinelibrary.wiley.com/journal/17455871</v>
          </cell>
          <cell r="H533" t="str">
            <v>Social &amp; Behavioral Sciences</v>
          </cell>
          <cell r="I533" t="str">
            <v>General &amp; Introductory Geography</v>
          </cell>
          <cell r="J533" t="str">
            <v>Online</v>
          </cell>
          <cell r="K533" t="str">
            <v>E-only title</v>
          </cell>
          <cell r="L533" t="str">
            <v>Yes</v>
          </cell>
          <cell r="M533" t="str">
            <v>Yes</v>
          </cell>
          <cell r="N533" t="str">
            <v>Full Collection</v>
          </cell>
          <cell r="O533" t="str">
            <v/>
          </cell>
          <cell r="P533" t="str">
            <v>SSH Collection</v>
          </cell>
          <cell r="Q533" t="str">
            <v/>
          </cell>
          <cell r="R533" t="str">
            <v/>
          </cell>
          <cell r="S533" t="str">
            <v>R4L Collection</v>
          </cell>
          <cell r="T533" t="str">
            <v>1997</v>
          </cell>
          <cell r="U533" t="str">
            <v>35</v>
          </cell>
          <cell r="V533" t="str">
            <v>60</v>
          </cell>
          <cell r="W533" t="str">
            <v>4</v>
          </cell>
        </row>
        <row r="534">
          <cell r="A534" t="str">
            <v>GEC3</v>
          </cell>
          <cell r="B534" t="str">
            <v/>
          </cell>
          <cell r="C534" t="str">
            <v>1749-8198</v>
          </cell>
          <cell r="D534" t="str">
            <v>GEOGRAPHY COMPASS (ELECTRONIC)</v>
          </cell>
          <cell r="E534" t="str">
            <v/>
          </cell>
          <cell r="F534" t="str">
            <v>10.1111/(ISSN)1749-8198</v>
          </cell>
          <cell r="G534" t="str">
            <v>https://onlinelibrary.wiley.com/journal/17498198</v>
          </cell>
          <cell r="H534" t="str">
            <v>Social &amp; Behavioral Sciences</v>
          </cell>
          <cell r="I534" t="str">
            <v>General &amp; Introductory Geography</v>
          </cell>
          <cell r="J534" t="str">
            <v>Online</v>
          </cell>
          <cell r="K534" t="str">
            <v>E-only title</v>
          </cell>
        </row>
        <row r="534">
          <cell r="M534" t="str">
            <v>Yes</v>
          </cell>
          <cell r="N534" t="str">
            <v>Full Collection</v>
          </cell>
          <cell r="O534" t="str">
            <v/>
          </cell>
          <cell r="P534" t="str">
            <v>SSH Collection</v>
          </cell>
          <cell r="Q534" t="str">
            <v/>
          </cell>
        </row>
        <row r="534">
          <cell r="S534" t="str">
            <v>R4L Collection</v>
          </cell>
          <cell r="T534" t="str">
            <v>2007</v>
          </cell>
          <cell r="U534" t="str">
            <v>1</v>
          </cell>
          <cell r="V534" t="str">
            <v>16</v>
          </cell>
          <cell r="W534" t="str">
            <v>12</v>
          </cell>
        </row>
        <row r="535">
          <cell r="A535" t="str">
            <v>GJ</v>
          </cell>
          <cell r="B535" t="str">
            <v>0072-1050</v>
          </cell>
          <cell r="C535" t="str">
            <v>1099-1034</v>
          </cell>
          <cell r="D535" t="str">
            <v>GEOLOGICAL JOURNAL</v>
          </cell>
          <cell r="E535" t="str">
            <v/>
          </cell>
          <cell r="F535" t="str">
            <v>10.1002/(ISSN)1099-1034</v>
          </cell>
          <cell r="G535" t="str">
            <v>https://onlinelibrary.wiley.com/journal/10991034</v>
          </cell>
          <cell r="H535" t="str">
            <v>Earth, Space &amp; Environmental Sciences</v>
          </cell>
          <cell r="I535" t="str">
            <v>Geology &amp; Geophysics</v>
          </cell>
          <cell r="J535" t="str">
            <v>Print &amp; Online</v>
          </cell>
        </row>
        <row r="535">
          <cell r="M535" t="str">
            <v>Yes</v>
          </cell>
          <cell r="N535" t="str">
            <v>Full Collection</v>
          </cell>
          <cell r="O535" t="str">
            <v>STM Collection</v>
          </cell>
          <cell r="P535" t="str">
            <v/>
          </cell>
          <cell r="Q535" t="str">
            <v/>
          </cell>
          <cell r="R535" t="str">
            <v/>
          </cell>
          <cell r="S535" t="str">
            <v>R4L Collection</v>
          </cell>
          <cell r="T535" t="str">
            <v>1996</v>
          </cell>
          <cell r="U535" t="str">
            <v>31</v>
          </cell>
          <cell r="V535" t="str">
            <v>57</v>
          </cell>
          <cell r="W535" t="str">
            <v>12</v>
          </cell>
        </row>
        <row r="536">
          <cell r="A536" t="str">
            <v>GTO</v>
          </cell>
          <cell r="B536" t="str">
            <v>0266-6979</v>
          </cell>
          <cell r="C536" t="str">
            <v>1365-2451</v>
          </cell>
          <cell r="D536" t="str">
            <v>GEOLOGY TODAY</v>
          </cell>
          <cell r="E536" t="str">
            <v/>
          </cell>
          <cell r="F536" t="str">
            <v>10.1111/(ISSN)1365-2451</v>
          </cell>
          <cell r="G536" t="str">
            <v>https://onlinelibrary.wiley.com/journal/13652451</v>
          </cell>
          <cell r="H536" t="str">
            <v>Earth, Space &amp; Environmental Sciences</v>
          </cell>
          <cell r="I536" t="str">
            <v>General &amp; Introductory Earth Sciences</v>
          </cell>
          <cell r="J536" t="str">
            <v>Print &amp; Online</v>
          </cell>
        </row>
        <row r="536">
          <cell r="M536" t="str">
            <v>Yes</v>
          </cell>
          <cell r="N536" t="str">
            <v>Full Collection</v>
          </cell>
          <cell r="O536" t="str">
            <v>STM Collection</v>
          </cell>
          <cell r="P536" t="str">
            <v/>
          </cell>
          <cell r="Q536" t="str">
            <v/>
          </cell>
          <cell r="R536" t="str">
            <v/>
          </cell>
          <cell r="S536" t="str">
            <v>R4L Collection</v>
          </cell>
          <cell r="T536" t="str">
            <v>1997</v>
          </cell>
          <cell r="U536" t="str">
            <v>13</v>
          </cell>
          <cell r="V536" t="str">
            <v>38</v>
          </cell>
          <cell r="W536" t="str">
            <v>6</v>
          </cell>
        </row>
        <row r="537">
          <cell r="A537">
            <v>2478</v>
          </cell>
          <cell r="B537" t="str">
            <v>1865-7362</v>
          </cell>
          <cell r="C537" t="str">
            <v>1865-7389</v>
          </cell>
          <cell r="D537" t="str">
            <v>GEOMECHANICS AND TUNNELLING</v>
          </cell>
          <cell r="E537" t="str">
            <v/>
          </cell>
          <cell r="F537" t="str">
            <v>10.1002/(ISSN)1865-7389</v>
          </cell>
          <cell r="G537" t="str">
            <v>https://onlinelibrary.wiley.com/journal/18657389</v>
          </cell>
          <cell r="H537" t="str">
            <v>Physical Sciences &amp; Engineering</v>
          </cell>
          <cell r="I537" t="str">
            <v>General &amp; Introductory Civil Engineering &amp; Construction</v>
          </cell>
          <cell r="J537" t="str">
            <v>Print &amp; Online</v>
          </cell>
        </row>
        <row r="537">
          <cell r="M537" t="str">
            <v>Yes</v>
          </cell>
          <cell r="N537" t="str">
            <v>Full Collection</v>
          </cell>
          <cell r="O537" t="str">
            <v>STM Collection</v>
          </cell>
          <cell r="P537" t="str">
            <v/>
          </cell>
          <cell r="Q537" t="str">
            <v/>
          </cell>
          <cell r="R537" t="str">
            <v/>
          </cell>
          <cell r="S537" t="str">
            <v>R4L Collection</v>
          </cell>
          <cell r="T537" t="str">
            <v>2008</v>
          </cell>
          <cell r="U537" t="str">
            <v>1</v>
          </cell>
          <cell r="V537" t="str">
            <v>15</v>
          </cell>
          <cell r="W537" t="str">
            <v>6</v>
          </cell>
        </row>
        <row r="538">
          <cell r="A538" t="str">
            <v>GPR</v>
          </cell>
          <cell r="B538" t="str">
            <v>0016-8025</v>
          </cell>
          <cell r="C538" t="str">
            <v>1365-2478</v>
          </cell>
          <cell r="D538" t="str">
            <v>GEOPHYSICAL PROSPECTING</v>
          </cell>
          <cell r="E538" t="str">
            <v/>
          </cell>
          <cell r="F538" t="str">
            <v>10.1111/(ISSN)1365-2478</v>
          </cell>
          <cell r="G538" t="str">
            <v>https://onlinelibrary.wiley.com/journal/13652478</v>
          </cell>
          <cell r="H538" t="str">
            <v>Earth, Space &amp; Environmental Sciences</v>
          </cell>
          <cell r="I538" t="str">
            <v>Geology &amp; Geophysics</v>
          </cell>
          <cell r="J538" t="str">
            <v>Online</v>
          </cell>
          <cell r="K538" t="str">
            <v>E-only title</v>
          </cell>
          <cell r="L538" t="str">
            <v>Yes</v>
          </cell>
          <cell r="M538" t="str">
            <v>Yes</v>
          </cell>
          <cell r="N538" t="str">
            <v>Full Collection</v>
          </cell>
          <cell r="O538" t="str">
            <v>STM Collection</v>
          </cell>
          <cell r="P538" t="str">
            <v/>
          </cell>
          <cell r="Q538" t="str">
            <v/>
          </cell>
          <cell r="R538" t="str">
            <v/>
          </cell>
          <cell r="S538" t="str">
            <v>R4L Collection</v>
          </cell>
          <cell r="T538" t="str">
            <v>1997</v>
          </cell>
          <cell r="U538" t="str">
            <v>45</v>
          </cell>
          <cell r="V538" t="str">
            <v>70</v>
          </cell>
          <cell r="W538" t="str">
            <v>9</v>
          </cell>
        </row>
        <row r="539">
          <cell r="A539" t="str">
            <v>GRL</v>
          </cell>
          <cell r="B539" t="str">
            <v>0094-8276</v>
          </cell>
          <cell r="C539" t="str">
            <v>1944-8007</v>
          </cell>
          <cell r="D539" t="str">
            <v>GEOPHYSICAL RESEARCH LETTERS</v>
          </cell>
          <cell r="E539" t="str">
            <v>FTE-Small</v>
          </cell>
          <cell r="F539" t="str">
            <v>10.1002/(ISSN)1944-8007</v>
          </cell>
          <cell r="G539" t="str">
            <v>https://agupubs.onlinelibrary.wiley.com/journal/19448007</v>
          </cell>
          <cell r="H539" t="str">
            <v>Earth, Space &amp; Environmental Sciences</v>
          </cell>
          <cell r="I539" t="str">
            <v>Geology &amp; Geophysics</v>
          </cell>
          <cell r="J539" t="str">
            <v>Online</v>
          </cell>
          <cell r="K539" t="str">
            <v>E-only title.</v>
          </cell>
        </row>
        <row r="539">
          <cell r="M539" t="str">
            <v>Yes</v>
          </cell>
          <cell r="N539" t="str">
            <v>Full Collection</v>
          </cell>
          <cell r="O539" t="str">
            <v>STM Collection</v>
          </cell>
          <cell r="P539" t="str">
            <v/>
          </cell>
          <cell r="Q539" t="str">
            <v/>
          </cell>
        </row>
        <row r="539">
          <cell r="S539" t="str">
            <v>R4L Collection</v>
          </cell>
          <cell r="T539" t="str">
            <v>1997</v>
          </cell>
          <cell r="U539" t="str">
            <v>24</v>
          </cell>
          <cell r="V539" t="str">
            <v>49</v>
          </cell>
          <cell r="W539" t="str">
            <v>24</v>
          </cell>
        </row>
        <row r="540">
          <cell r="A540" t="str">
            <v>GGR</v>
          </cell>
          <cell r="B540" t="str">
            <v>1639-4488</v>
          </cell>
          <cell r="C540" t="str">
            <v>1751-908X</v>
          </cell>
          <cell r="D540" t="str">
            <v>GEOSTANDARDS &amp; GEOANALYTICAL RESEARCH</v>
          </cell>
          <cell r="E540" t="str">
            <v/>
          </cell>
          <cell r="F540" t="str">
            <v>10.1111/(ISSN)1751-908X</v>
          </cell>
          <cell r="G540" t="str">
            <v>https://onlinelibrary.wiley.com/journal/1751908X</v>
          </cell>
          <cell r="H540" t="str">
            <v>Earth, Space &amp; Environmental Sciences</v>
          </cell>
          <cell r="I540" t="str">
            <v>Geochemistry &amp; Mineralogy</v>
          </cell>
          <cell r="J540" t="str">
            <v>Print &amp; Online</v>
          </cell>
        </row>
        <row r="540">
          <cell r="M540" t="str">
            <v>Yes</v>
          </cell>
          <cell r="N540" t="str">
            <v>Full Collection</v>
          </cell>
          <cell r="O540" t="str">
            <v>STM Collection</v>
          </cell>
          <cell r="P540" t="str">
            <v/>
          </cell>
          <cell r="Q540" t="str">
            <v/>
          </cell>
          <cell r="R540" t="str">
            <v/>
          </cell>
          <cell r="S540" t="str">
            <v>R4L Collection</v>
          </cell>
          <cell r="T540" t="str">
            <v>1997</v>
          </cell>
          <cell r="U540" t="str">
            <v>21</v>
          </cell>
          <cell r="V540" t="str">
            <v>46</v>
          </cell>
          <cell r="W540" t="str">
            <v>4</v>
          </cell>
        </row>
        <row r="541">
          <cell r="A541">
            <v>2534</v>
          </cell>
          <cell r="B541" t="str">
            <v>0172-6145</v>
          </cell>
          <cell r="C541" t="str">
            <v>2190-6653</v>
          </cell>
          <cell r="D541" t="str">
            <v>GEOTECHNIK</v>
          </cell>
          <cell r="E541" t="str">
            <v/>
          </cell>
          <cell r="F541" t="str">
            <v>10.1002/(ISSN)2190-6653</v>
          </cell>
          <cell r="G541" t="str">
            <v>https://onlinelibrary.wiley.com/journal/21906653</v>
          </cell>
          <cell r="H541" t="str">
            <v>Physical Sciences &amp; Engineering</v>
          </cell>
          <cell r="I541" t="str">
            <v>General &amp; Introductory Civil Engineering &amp; Construction</v>
          </cell>
          <cell r="J541" t="str">
            <v>Print &amp; Online</v>
          </cell>
        </row>
        <row r="541">
          <cell r="M541" t="str">
            <v>Yes</v>
          </cell>
          <cell r="N541" t="str">
            <v>Full Collection</v>
          </cell>
          <cell r="O541" t="str">
            <v>STM Collection</v>
          </cell>
          <cell r="P541" t="str">
            <v/>
          </cell>
          <cell r="Q541" t="str">
            <v/>
          </cell>
          <cell r="R541" t="str">
            <v/>
          </cell>
        </row>
        <row r="541">
          <cell r="T541" t="str">
            <v>2011</v>
          </cell>
          <cell r="U541" t="str">
            <v>1</v>
          </cell>
          <cell r="V541" t="str">
            <v>45</v>
          </cell>
          <cell r="W541" t="str">
            <v>4</v>
          </cell>
        </row>
        <row r="542">
          <cell r="A542" t="str">
            <v>GGI</v>
          </cell>
          <cell r="B542" t="str">
            <v>1444-1586</v>
          </cell>
          <cell r="C542" t="str">
            <v>1447-0594</v>
          </cell>
          <cell r="D542" t="str">
            <v>GERIATRICS &amp; GERONTOLOGY INTERNATIONAL</v>
          </cell>
          <cell r="E542" t="str">
            <v/>
          </cell>
          <cell r="F542" t="str">
            <v>10.1111/(ISSN)1447-0594</v>
          </cell>
          <cell r="G542" t="str">
            <v>https://onlinelibrary.wiley.com/journal/14470594</v>
          </cell>
          <cell r="H542" t="str">
            <v>Medicine</v>
          </cell>
          <cell r="I542" t="str">
            <v>Geriatric Medicine</v>
          </cell>
          <cell r="J542" t="str">
            <v>Online</v>
          </cell>
          <cell r="K542" t="str">
            <v>E-only title</v>
          </cell>
          <cell r="L542" t="str">
            <v>Yes</v>
          </cell>
          <cell r="M542" t="str">
            <v>Yes</v>
          </cell>
          <cell r="N542" t="str">
            <v>Full Collection</v>
          </cell>
          <cell r="O542" t="str">
            <v>STM Collection</v>
          </cell>
          <cell r="P542" t="str">
            <v/>
          </cell>
          <cell r="Q542" t="str">
            <v>Medicine &amp; Nursing Collection</v>
          </cell>
          <cell r="R542" t="str">
            <v/>
          </cell>
          <cell r="S542" t="str">
            <v>R4L Collection</v>
          </cell>
          <cell r="T542" t="str">
            <v>2001</v>
          </cell>
          <cell r="U542" t="str">
            <v>1</v>
          </cell>
          <cell r="V542" t="str">
            <v>22</v>
          </cell>
          <cell r="W542" t="str">
            <v>12</v>
          </cell>
        </row>
        <row r="543">
          <cell r="A543" t="str">
            <v>GLAL</v>
          </cell>
          <cell r="B543" t="str">
            <v>0016-8777</v>
          </cell>
          <cell r="C543" t="str">
            <v>1468-0483</v>
          </cell>
          <cell r="D543" t="str">
            <v>GERMAN LIFE AND LETTERS</v>
          </cell>
          <cell r="E543" t="str">
            <v/>
          </cell>
          <cell r="F543" t="str">
            <v>10.1111/(ISSN)1468-0483</v>
          </cell>
          <cell r="G543" t="str">
            <v>https://onlinelibrary.wiley.com/journal/14680483</v>
          </cell>
          <cell r="H543" t="str">
            <v>Humanities</v>
          </cell>
          <cell r="I543" t="str">
            <v>European Literature</v>
          </cell>
          <cell r="J543" t="str">
            <v>Print &amp; Online</v>
          </cell>
        </row>
        <row r="543">
          <cell r="M543" t="str">
            <v>Yes</v>
          </cell>
          <cell r="N543" t="str">
            <v>Full Collection</v>
          </cell>
          <cell r="O543" t="str">
            <v/>
          </cell>
          <cell r="P543" t="str">
            <v>SSH Collection</v>
          </cell>
          <cell r="Q543" t="str">
            <v/>
          </cell>
          <cell r="R543" t="str">
            <v/>
          </cell>
          <cell r="S543" t="str">
            <v>R4L Collection</v>
          </cell>
          <cell r="T543" t="str">
            <v>1997</v>
          </cell>
          <cell r="U543" t="str">
            <v>50</v>
          </cell>
          <cell r="V543" t="str">
            <v>75</v>
          </cell>
          <cell r="W543" t="str">
            <v>4</v>
          </cell>
        </row>
        <row r="544">
          <cell r="A544" t="str">
            <v>GEQU</v>
          </cell>
          <cell r="B544" t="str">
            <v>0016-8831</v>
          </cell>
          <cell r="C544" t="str">
            <v>1756-1183</v>
          </cell>
          <cell r="D544" t="str">
            <v>THE GERMAN QUARTERLY</v>
          </cell>
          <cell r="E544" t="str">
            <v/>
          </cell>
          <cell r="F544" t="str">
            <v>10.1111/(ISSN)1756-1183</v>
          </cell>
          <cell r="G544" t="str">
            <v>https://onlinelibrary.wiley.com/journal/17561183</v>
          </cell>
          <cell r="H544" t="str">
            <v>Humanities</v>
          </cell>
          <cell r="I544" t="str">
            <v>Cultural Studies General</v>
          </cell>
          <cell r="J544" t="str">
            <v>Print &amp; Online</v>
          </cell>
        </row>
        <row r="544">
          <cell r="M544" t="str">
            <v>Yes</v>
          </cell>
          <cell r="N544" t="str">
            <v>Full Collection</v>
          </cell>
          <cell r="O544" t="str">
            <v/>
          </cell>
          <cell r="P544" t="str">
            <v>SSH Collection</v>
          </cell>
          <cell r="Q544" t="str">
            <v/>
          </cell>
          <cell r="R544" t="str">
            <v/>
          </cell>
          <cell r="S544" t="str">
            <v>R4L Collection</v>
          </cell>
          <cell r="T544" t="str">
            <v>2005</v>
          </cell>
          <cell r="U544" t="str">
            <v>78</v>
          </cell>
          <cell r="V544" t="str">
            <v>95</v>
          </cell>
          <cell r="W544" t="str">
            <v>4</v>
          </cell>
        </row>
        <row r="545">
          <cell r="A545" t="str">
            <v>GER</v>
          </cell>
          <cell r="B545" t="str">
            <v>0734-0664</v>
          </cell>
          <cell r="C545" t="str">
            <v>1741-2358</v>
          </cell>
          <cell r="D545" t="str">
            <v>GERODONTOLOGY</v>
          </cell>
          <cell r="E545" t="str">
            <v/>
          </cell>
          <cell r="F545" t="str">
            <v>10.1111/(ISSN)1741-2358</v>
          </cell>
          <cell r="G545" t="str">
            <v>https://onlinelibrary.wiley.com/journal/17412358</v>
          </cell>
          <cell r="H545" t="str">
            <v>Nursing, Dentistry &amp; Healthcare</v>
          </cell>
          <cell r="I545" t="str">
            <v>Gerodontology</v>
          </cell>
          <cell r="J545" t="str">
            <v>Print &amp; Online</v>
          </cell>
        </row>
        <row r="545">
          <cell r="M545" t="str">
            <v>Yes</v>
          </cell>
          <cell r="N545" t="str">
            <v>Full Collection</v>
          </cell>
          <cell r="O545" t="str">
            <v>STM Collection</v>
          </cell>
          <cell r="P545" t="str">
            <v/>
          </cell>
          <cell r="Q545" t="str">
            <v>Medicine &amp; Nursing Collection</v>
          </cell>
          <cell r="R545" t="str">
            <v/>
          </cell>
          <cell r="S545" t="str">
            <v>R4L Collection</v>
          </cell>
          <cell r="T545" t="str">
            <v>1997</v>
          </cell>
          <cell r="U545" t="str">
            <v>14</v>
          </cell>
          <cell r="V545" t="str">
            <v>39</v>
          </cell>
          <cell r="W545" t="str">
            <v>4</v>
          </cell>
        </row>
        <row r="546">
          <cell r="A546" t="str">
            <v>GLIA</v>
          </cell>
          <cell r="B546" t="str">
            <v>0894-1491</v>
          </cell>
          <cell r="C546" t="str">
            <v>1098-1136</v>
          </cell>
          <cell r="D546" t="str">
            <v>GLIA</v>
          </cell>
          <cell r="E546" t="str">
            <v/>
          </cell>
          <cell r="F546" t="str">
            <v>10.1002/(ISSN)1098-1136</v>
          </cell>
          <cell r="G546" t="str">
            <v>https://onlinelibrary.wiley.com/journal/10981136</v>
          </cell>
          <cell r="H546" t="str">
            <v>Life Sciences</v>
          </cell>
          <cell r="I546" t="str">
            <v>Neuroscience</v>
          </cell>
          <cell r="J546" t="str">
            <v>Print &amp; Online</v>
          </cell>
        </row>
        <row r="546">
          <cell r="M546" t="str">
            <v>Yes</v>
          </cell>
          <cell r="N546" t="str">
            <v>Full Collection</v>
          </cell>
          <cell r="O546" t="str">
            <v>STM Collection</v>
          </cell>
          <cell r="P546" t="str">
            <v/>
          </cell>
          <cell r="Q546" t="str">
            <v/>
          </cell>
          <cell r="R546" t="str">
            <v/>
          </cell>
          <cell r="S546" t="str">
            <v>R4L Collection</v>
          </cell>
          <cell r="T546" t="str">
            <v>1996</v>
          </cell>
          <cell r="U546" t="str">
            <v>16</v>
          </cell>
          <cell r="V546" t="str">
            <v>70</v>
          </cell>
          <cell r="W546" t="str">
            <v>12</v>
          </cell>
        </row>
        <row r="547">
          <cell r="A547" t="str">
            <v>GBC</v>
          </cell>
          <cell r="B547" t="str">
            <v>0886-6236</v>
          </cell>
          <cell r="C547" t="str">
            <v>1944-9224</v>
          </cell>
          <cell r="D547" t="str">
            <v>GLOBAL BIOGEOCHEMICAL CYCLES</v>
          </cell>
          <cell r="E547" t="str">
            <v>FTE-Small</v>
          </cell>
          <cell r="F547" t="str">
            <v>10.1002/(ISSN)1944-9224</v>
          </cell>
          <cell r="G547" t="str">
            <v>https://agupubs.onlinelibrary.wiley.com/journal/19449224</v>
          </cell>
          <cell r="H547" t="str">
            <v>Earth, Space &amp; Environmental Sciences</v>
          </cell>
          <cell r="I547" t="str">
            <v>Geology &amp; Geophysics</v>
          </cell>
          <cell r="J547" t="str">
            <v>Online</v>
          </cell>
          <cell r="K547" t="str">
            <v>E-only title</v>
          </cell>
        </row>
        <row r="547">
          <cell r="M547" t="str">
            <v>Yes</v>
          </cell>
          <cell r="N547" t="str">
            <v>Full Collection</v>
          </cell>
          <cell r="O547" t="str">
            <v>STM Collection</v>
          </cell>
          <cell r="P547" t="str">
            <v/>
          </cell>
          <cell r="Q547" t="str">
            <v/>
          </cell>
        </row>
        <row r="547">
          <cell r="S547" t="str">
            <v>R4L Collection</v>
          </cell>
          <cell r="T547" t="str">
            <v>1997</v>
          </cell>
          <cell r="U547" t="str">
            <v>1</v>
          </cell>
          <cell r="V547" t="str">
            <v>36</v>
          </cell>
          <cell r="W547" t="str">
            <v>12</v>
          </cell>
        </row>
        <row r="548">
          <cell r="A548" t="str">
            <v>JOE</v>
          </cell>
          <cell r="B548" t="str">
            <v>1932-2054</v>
          </cell>
          <cell r="C548" t="str">
            <v>1932-2062</v>
          </cell>
          <cell r="D548" t="str">
            <v>GLOBAL BUSINESS AND ORGANIZATIONAL EXCELLENCE</v>
          </cell>
          <cell r="E548" t="str">
            <v/>
          </cell>
          <cell r="F548" t="str">
            <v>10.1002/(ISSN)1932-2062</v>
          </cell>
          <cell r="G548" t="str">
            <v>https://onlinelibrary.wiley.com/journal/19322062</v>
          </cell>
          <cell r="H548" t="str">
            <v>Business, Economics, Finance &amp; Accounting</v>
          </cell>
          <cell r="I548" t="str">
            <v>International Management</v>
          </cell>
          <cell r="J548" t="str">
            <v>Print &amp; Online</v>
          </cell>
        </row>
        <row r="548">
          <cell r="M548" t="str">
            <v>Yes</v>
          </cell>
          <cell r="N548" t="str">
            <v>Full Collection</v>
          </cell>
          <cell r="O548" t="str">
            <v/>
          </cell>
          <cell r="P548" t="str">
            <v>SSH Collection</v>
          </cell>
          <cell r="Q548" t="str">
            <v/>
          </cell>
          <cell r="R548" t="str">
            <v/>
          </cell>
          <cell r="S548" t="str">
            <v>R4L Collection</v>
          </cell>
          <cell r="T548" t="str">
            <v>2000</v>
          </cell>
          <cell r="U548" t="str">
            <v>20</v>
          </cell>
          <cell r="V548" t="str">
            <v>41</v>
          </cell>
          <cell r="W548" t="str">
            <v>6</v>
          </cell>
        </row>
        <row r="549">
          <cell r="A549" t="str">
            <v>GCB</v>
          </cell>
          <cell r="B549" t="str">
            <v>1354-1013</v>
          </cell>
          <cell r="C549" t="str">
            <v>1365-2486</v>
          </cell>
          <cell r="D549" t="str">
            <v>GLOBAL CHANGE BIOLOGY</v>
          </cell>
          <cell r="E549" t="str">
            <v/>
          </cell>
          <cell r="F549" t="str">
            <v>10.1111/(ISSN)1365-2486</v>
          </cell>
          <cell r="G549" t="str">
            <v>https://onlinelibrary.wiley.com/journal/13652486</v>
          </cell>
          <cell r="H549" t="str">
            <v>Life Sciences</v>
          </cell>
          <cell r="I549" t="str">
            <v>Conservation Science</v>
          </cell>
          <cell r="J549" t="str">
            <v>Print &amp; Online</v>
          </cell>
        </row>
        <row r="549">
          <cell r="M549" t="str">
            <v>Yes</v>
          </cell>
          <cell r="N549" t="str">
            <v>Full Collection</v>
          </cell>
          <cell r="O549" t="str">
            <v>STM Collection</v>
          </cell>
          <cell r="P549" t="str">
            <v/>
          </cell>
          <cell r="Q549" t="str">
            <v/>
          </cell>
          <cell r="R549" t="str">
            <v/>
          </cell>
          <cell r="S549" t="str">
            <v>R4L Collection</v>
          </cell>
          <cell r="T549" t="str">
            <v>1997</v>
          </cell>
          <cell r="U549" t="str">
            <v>3</v>
          </cell>
          <cell r="V549" t="str">
            <v>28</v>
          </cell>
          <cell r="W549" t="str">
            <v>24</v>
          </cell>
        </row>
        <row r="550">
          <cell r="A550" t="str">
            <v>GEB</v>
          </cell>
          <cell r="B550" t="str">
            <v>1466-822X</v>
          </cell>
          <cell r="C550" t="str">
            <v>1466-8238</v>
          </cell>
          <cell r="D550" t="str">
            <v>GLOBAL ECOLOGY AND BIOGEOGRAPHY</v>
          </cell>
          <cell r="E550" t="str">
            <v/>
          </cell>
          <cell r="F550" t="str">
            <v>10.1111/(ISSN)1466-8238</v>
          </cell>
          <cell r="G550" t="str">
            <v>https://onlinelibrary.wiley.com/journal/14668238</v>
          </cell>
          <cell r="H550" t="str">
            <v>Life Sciences</v>
          </cell>
          <cell r="I550" t="str">
            <v>Ecology &amp; Organismal Biology</v>
          </cell>
          <cell r="J550" t="str">
            <v>Print &amp; Online</v>
          </cell>
          <cell r="K550" t="str">
            <v>Free title on a bundle</v>
          </cell>
          <cell r="L550" t="str">
            <v>Yes</v>
          </cell>
          <cell r="M550" t="str">
            <v>Yes</v>
          </cell>
          <cell r="N550" t="str">
            <v>Full Collection</v>
          </cell>
          <cell r="O550" t="str">
            <v>STM Collection</v>
          </cell>
          <cell r="P550" t="str">
            <v/>
          </cell>
          <cell r="Q550" t="str">
            <v/>
          </cell>
          <cell r="R550" t="str">
            <v/>
          </cell>
          <cell r="S550" t="str">
            <v>R4L Collection</v>
          </cell>
          <cell r="T550" t="str">
            <v>1999</v>
          </cell>
          <cell r="U550" t="str">
            <v>8</v>
          </cell>
          <cell r="V550" t="str">
            <v>31</v>
          </cell>
          <cell r="W550" t="str">
            <v>12</v>
          </cell>
        </row>
        <row r="551">
          <cell r="A551" t="str">
            <v>GLOB</v>
          </cell>
          <cell r="B551" t="str">
            <v>1470-2266</v>
          </cell>
          <cell r="C551" t="str">
            <v>1471-0374</v>
          </cell>
          <cell r="D551" t="str">
            <v>GLOBAL NETWORKS</v>
          </cell>
          <cell r="E551" t="str">
            <v/>
          </cell>
          <cell r="F551" t="str">
            <v>10.1111/(ISSN)1471-0374</v>
          </cell>
          <cell r="G551" t="str">
            <v>https://onlinelibrary.wiley.com/journal/14710374</v>
          </cell>
          <cell r="H551" t="str">
            <v>Social &amp; Behavioral Sciences</v>
          </cell>
          <cell r="I551" t="str">
            <v>General &amp; Introductory Geography</v>
          </cell>
          <cell r="J551" t="str">
            <v>Online</v>
          </cell>
          <cell r="K551" t="str">
            <v>E-only title</v>
          </cell>
          <cell r="L551" t="str">
            <v>Yes</v>
          </cell>
          <cell r="M551" t="str">
            <v>Yes</v>
          </cell>
          <cell r="N551" t="str">
            <v>Full Collection</v>
          </cell>
          <cell r="O551" t="str">
            <v/>
          </cell>
          <cell r="P551" t="str">
            <v>SSH Collection</v>
          </cell>
          <cell r="Q551" t="str">
            <v/>
          </cell>
          <cell r="R551" t="str">
            <v/>
          </cell>
          <cell r="S551" t="str">
            <v>R4L Collection</v>
          </cell>
          <cell r="T551" t="str">
            <v>2001</v>
          </cell>
          <cell r="U551" t="str">
            <v>1</v>
          </cell>
          <cell r="V551" t="str">
            <v>22</v>
          </cell>
          <cell r="W551" t="str">
            <v>4</v>
          </cell>
        </row>
        <row r="552">
          <cell r="A552" t="str">
            <v>GPOL</v>
          </cell>
          <cell r="B552" t="str">
            <v>1758-5880</v>
          </cell>
          <cell r="C552" t="str">
            <v>1758-5899</v>
          </cell>
          <cell r="D552" t="str">
            <v>GLOBAL POLICY</v>
          </cell>
          <cell r="E552" t="str">
            <v>FTE-Small</v>
          </cell>
          <cell r="F552" t="str">
            <v>10.1111/(ISSN)1758-5899</v>
          </cell>
          <cell r="G552" t="str">
            <v>https://onlinelibrary.wiley.com/journal/17585899</v>
          </cell>
          <cell r="H552" t="str">
            <v>Social &amp; Behavioral Sciences</v>
          </cell>
          <cell r="I552" t="str">
            <v>General &amp; Introductory Political Science</v>
          </cell>
          <cell r="J552" t="str">
            <v>Online</v>
          </cell>
          <cell r="K552" t="str">
            <v>E-only title</v>
          </cell>
          <cell r="L552" t="str">
            <v>Yes</v>
          </cell>
          <cell r="M552" t="str">
            <v>Yes</v>
          </cell>
          <cell r="N552" t="str">
            <v>Full Collection</v>
          </cell>
          <cell r="O552" t="str">
            <v/>
          </cell>
          <cell r="P552" t="str">
            <v>SSH Collection</v>
          </cell>
          <cell r="Q552" t="str">
            <v/>
          </cell>
        </row>
        <row r="552">
          <cell r="S552" t="str">
            <v>R4L Collection</v>
          </cell>
          <cell r="T552" t="str">
            <v>2010</v>
          </cell>
          <cell r="U552" t="str">
            <v>1</v>
          </cell>
          <cell r="V552" t="str">
            <v>13</v>
          </cell>
          <cell r="W552" t="str">
            <v>5</v>
          </cell>
        </row>
        <row r="553">
          <cell r="A553" t="str">
            <v>GSJ</v>
          </cell>
          <cell r="B553" t="str">
            <v>2042-5791</v>
          </cell>
          <cell r="C553" t="str">
            <v>2042-5805</v>
          </cell>
          <cell r="D553" t="str">
            <v>GLOBAL STRATEGY JOURNAL</v>
          </cell>
          <cell r="E553" t="str">
            <v/>
          </cell>
          <cell r="F553" t="str">
            <v>10.1002/(ISSN)2042-5805</v>
          </cell>
          <cell r="G553" t="str">
            <v>https://onlinelibrary.wiley.com/journal/20425805</v>
          </cell>
          <cell r="H553" t="str">
            <v>Business, Economics, Finance &amp; Accounting</v>
          </cell>
          <cell r="I553" t="str">
            <v>Strategic Management</v>
          </cell>
          <cell r="J553" t="str">
            <v>Print &amp; Online</v>
          </cell>
        </row>
        <row r="553">
          <cell r="M553" t="str">
            <v>Yes</v>
          </cell>
          <cell r="N553" t="str">
            <v>Full Collection</v>
          </cell>
          <cell r="O553" t="str">
            <v/>
          </cell>
          <cell r="P553" t="str">
            <v>SSH Collection</v>
          </cell>
          <cell r="Q553" t="str">
            <v/>
          </cell>
        </row>
        <row r="553">
          <cell r="S553" t="str">
            <v>R4L Collection</v>
          </cell>
          <cell r="T553" t="str">
            <v>2011</v>
          </cell>
          <cell r="U553" t="str">
            <v>1</v>
          </cell>
          <cell r="V553" t="str">
            <v>12</v>
          </cell>
          <cell r="W553" t="str">
            <v>4</v>
          </cell>
        </row>
        <row r="554">
          <cell r="A554" t="str">
            <v>GOVE</v>
          </cell>
          <cell r="B554" t="str">
            <v>0952-1895</v>
          </cell>
          <cell r="C554" t="str">
            <v>1468-0491</v>
          </cell>
          <cell r="D554" t="str">
            <v>GOVERNANCE</v>
          </cell>
          <cell r="E554" t="str">
            <v/>
          </cell>
          <cell r="F554" t="str">
            <v>10.1111/(ISSN)1468-0491</v>
          </cell>
          <cell r="G554" t="str">
            <v>https://onlinelibrary.wiley.com/journal/14680491</v>
          </cell>
          <cell r="H554" t="str">
            <v>Social &amp; Behavioral Sciences</v>
          </cell>
          <cell r="I554" t="str">
            <v>Public Administration</v>
          </cell>
          <cell r="J554" t="str">
            <v>Online</v>
          </cell>
          <cell r="K554" t="str">
            <v>E-only title</v>
          </cell>
          <cell r="L554" t="str">
            <v>Yes</v>
          </cell>
          <cell r="M554" t="str">
            <v>Yes</v>
          </cell>
          <cell r="N554" t="str">
            <v>Full Collection</v>
          </cell>
          <cell r="O554" t="str">
            <v/>
          </cell>
          <cell r="P554" t="str">
            <v>SSH Collection</v>
          </cell>
          <cell r="Q554" t="str">
            <v/>
          </cell>
          <cell r="R554" t="str">
            <v/>
          </cell>
          <cell r="S554" t="str">
            <v>R4L Collection</v>
          </cell>
          <cell r="T554" t="str">
            <v>1997</v>
          </cell>
          <cell r="U554" t="str">
            <v>10</v>
          </cell>
          <cell r="V554" t="str">
            <v>35</v>
          </cell>
          <cell r="W554" t="str">
            <v>4</v>
          </cell>
        </row>
        <row r="555">
          <cell r="A555" t="str">
            <v>GFS</v>
          </cell>
          <cell r="B555" t="str">
            <v>0142-5242</v>
          </cell>
          <cell r="C555" t="str">
            <v>1365-2494</v>
          </cell>
          <cell r="D555" t="str">
            <v>GRASS &amp; FORAGE SCIENCE</v>
          </cell>
          <cell r="E555" t="str">
            <v/>
          </cell>
          <cell r="F555" t="str">
            <v>10.1111/(ISSN)1365-2494</v>
          </cell>
          <cell r="G555" t="str">
            <v>https://onlinelibrary.wiley.com/journal/13652494</v>
          </cell>
          <cell r="H555" t="str">
            <v>Agriculture, Aquaculture &amp; Food Science</v>
          </cell>
          <cell r="I555" t="str">
            <v>General &amp; Introductory Agriculture</v>
          </cell>
          <cell r="J555" t="str">
            <v>Online</v>
          </cell>
          <cell r="K555" t="str">
            <v>E-only title</v>
          </cell>
          <cell r="L555" t="str">
            <v>Yes</v>
          </cell>
          <cell r="M555" t="str">
            <v>Yes</v>
          </cell>
          <cell r="N555" t="str">
            <v>Full Collection</v>
          </cell>
          <cell r="O555" t="str">
            <v>STM Collection</v>
          </cell>
          <cell r="P555" t="str">
            <v/>
          </cell>
          <cell r="Q555" t="str">
            <v/>
          </cell>
          <cell r="R555" t="str">
            <v/>
          </cell>
          <cell r="S555" t="str">
            <v>R4L Collection</v>
          </cell>
          <cell r="T555" t="str">
            <v>1997</v>
          </cell>
          <cell r="U555" t="str">
            <v>52</v>
          </cell>
          <cell r="V555" t="str">
            <v>77</v>
          </cell>
          <cell r="W555" t="str">
            <v>4</v>
          </cell>
        </row>
        <row r="556">
          <cell r="A556" t="str">
            <v>GRS</v>
          </cell>
          <cell r="B556" t="str">
            <v>1744-6961</v>
          </cell>
          <cell r="C556" t="str">
            <v>1744-697X</v>
          </cell>
          <cell r="D556" t="str">
            <v>GRASSLAND SCIENCE</v>
          </cell>
          <cell r="E556" t="str">
            <v/>
          </cell>
          <cell r="F556" t="str">
            <v>10.1111/(ISSN)1744-697X</v>
          </cell>
          <cell r="G556" t="str">
            <v>https://onlinelibrary.wiley.com/journal/1744697X</v>
          </cell>
          <cell r="H556" t="str">
            <v>Agriculture, Aquaculture &amp; Food Science</v>
          </cell>
          <cell r="I556" t="str">
            <v>Agriculture &amp; Ecology</v>
          </cell>
          <cell r="J556" t="str">
            <v>Online</v>
          </cell>
          <cell r="K556" t="str">
            <v>E-only title</v>
          </cell>
          <cell r="L556" t="str">
            <v>Yes</v>
          </cell>
          <cell r="M556" t="str">
            <v>Yes</v>
          </cell>
          <cell r="N556" t="str">
            <v>Full Collection</v>
          </cell>
          <cell r="O556" t="str">
            <v>STM Collection</v>
          </cell>
          <cell r="P556" t="str">
            <v/>
          </cell>
          <cell r="Q556" t="str">
            <v/>
          </cell>
          <cell r="R556" t="str">
            <v/>
          </cell>
          <cell r="S556" t="str">
            <v>R4L Collection</v>
          </cell>
          <cell r="T556" t="str">
            <v>2005</v>
          </cell>
          <cell r="U556" t="str">
            <v>51</v>
          </cell>
          <cell r="V556" t="str">
            <v>68</v>
          </cell>
          <cell r="W556" t="str">
            <v>4</v>
          </cell>
        </row>
        <row r="557">
          <cell r="A557" t="str">
            <v>GHG3</v>
          </cell>
          <cell r="B557" t="str">
            <v/>
          </cell>
          <cell r="C557" t="str">
            <v>2152-3878</v>
          </cell>
          <cell r="D557" t="str">
            <v>GREENHOUSE GASES: SCIENCE AND TECHNOLOGY</v>
          </cell>
          <cell r="E557" t="str">
            <v>FTE-Small</v>
          </cell>
          <cell r="F557" t="str">
            <v>10.1002/(ISSN)2152-3878</v>
          </cell>
          <cell r="G557" t="str">
            <v>https://onlinelibrary.wiley.com/journal/21523878</v>
          </cell>
          <cell r="H557" t="str">
            <v>Physical Sciences &amp; Engineering</v>
          </cell>
          <cell r="I557" t="str">
            <v>Carbon Capture &amp; Storage</v>
          </cell>
          <cell r="J557" t="str">
            <v>Online</v>
          </cell>
          <cell r="K557" t="str">
            <v>E-only title</v>
          </cell>
        </row>
        <row r="557">
          <cell r="M557" t="str">
            <v>Yes</v>
          </cell>
          <cell r="N557" t="str">
            <v/>
          </cell>
          <cell r="O557" t="str">
            <v/>
          </cell>
          <cell r="P557" t="str">
            <v/>
          </cell>
          <cell r="Q557" t="str">
            <v/>
          </cell>
          <cell r="R557" t="str">
            <v>Not in any Standard Collection</v>
          </cell>
          <cell r="S557" t="str">
            <v>R4L Collection</v>
          </cell>
          <cell r="T557" t="str">
            <v>2011</v>
          </cell>
          <cell r="U557" t="str">
            <v>1</v>
          </cell>
          <cell r="V557" t="str">
            <v>12</v>
          </cell>
          <cell r="W557" t="str">
            <v>6</v>
          </cell>
        </row>
        <row r="558">
          <cell r="A558" t="str">
            <v>GWAT</v>
          </cell>
          <cell r="B558" t="str">
            <v>0017-467X</v>
          </cell>
          <cell r="C558" t="str">
            <v>1745-6584</v>
          </cell>
          <cell r="D558" t="str">
            <v>GROUNDWATER</v>
          </cell>
          <cell r="E558" t="str">
            <v/>
          </cell>
          <cell r="F558" t="str">
            <v>10.1111/(ISSN)1745-6584</v>
          </cell>
          <cell r="G558" t="str">
            <v>https://onlinelibrary.wiley.com/journal/17456584</v>
          </cell>
          <cell r="H558" t="str">
            <v>Earth, Space &amp; Environmental Sciences</v>
          </cell>
          <cell r="I558" t="str">
            <v>Groundwater &amp; Hydrogeology</v>
          </cell>
          <cell r="J558" t="str">
            <v>Print &amp; Online</v>
          </cell>
        </row>
        <row r="558">
          <cell r="M558" t="str">
            <v>Yes</v>
          </cell>
          <cell r="N558" t="str">
            <v>Full Collection</v>
          </cell>
          <cell r="O558" t="str">
            <v>STM Collection</v>
          </cell>
          <cell r="P558" t="str">
            <v/>
          </cell>
          <cell r="Q558" t="str">
            <v/>
          </cell>
          <cell r="R558" t="str">
            <v/>
          </cell>
          <cell r="S558" t="str">
            <v>R4L Collection</v>
          </cell>
          <cell r="T558" t="str">
            <v>1997</v>
          </cell>
          <cell r="U558" t="str">
            <v>35</v>
          </cell>
          <cell r="V558" t="str">
            <v>60</v>
          </cell>
          <cell r="W558" t="str">
            <v>6</v>
          </cell>
        </row>
        <row r="559">
          <cell r="A559" t="str">
            <v>GWMR</v>
          </cell>
          <cell r="B559" t="str">
            <v>1069-3629</v>
          </cell>
          <cell r="C559" t="str">
            <v>1745-6592</v>
          </cell>
          <cell r="D559" t="str">
            <v>GROUNDWATER MONITORING &amp; REMEDIATION</v>
          </cell>
          <cell r="E559" t="str">
            <v/>
          </cell>
          <cell r="F559" t="str">
            <v>10.1111/(ISSN)1745-6592</v>
          </cell>
          <cell r="G559" t="str">
            <v>https://onlinelibrary.wiley.com/journal/17456592</v>
          </cell>
          <cell r="H559" t="str">
            <v>Earth, Space &amp; Environmental Sciences</v>
          </cell>
          <cell r="I559" t="str">
            <v>Groundwater &amp; Hydrogeology</v>
          </cell>
          <cell r="J559" t="str">
            <v>Print &amp; Online</v>
          </cell>
        </row>
        <row r="559">
          <cell r="M559" t="str">
            <v>Yes</v>
          </cell>
          <cell r="N559" t="str">
            <v>Full Collection</v>
          </cell>
          <cell r="O559" t="str">
            <v>STM Collection</v>
          </cell>
          <cell r="P559" t="str">
            <v/>
          </cell>
          <cell r="Q559" t="str">
            <v/>
          </cell>
          <cell r="R559" t="str">
            <v/>
          </cell>
          <cell r="S559" t="str">
            <v>R4L Collection</v>
          </cell>
          <cell r="T559" t="str">
            <v>1997</v>
          </cell>
          <cell r="U559" t="str">
            <v>17</v>
          </cell>
          <cell r="V559" t="str">
            <v>42</v>
          </cell>
          <cell r="W559" t="str">
            <v>4</v>
          </cell>
        </row>
        <row r="560">
          <cell r="A560" t="str">
            <v>GROW</v>
          </cell>
          <cell r="B560" t="str">
            <v>0017-4815</v>
          </cell>
          <cell r="C560" t="str">
            <v>1468-2257</v>
          </cell>
          <cell r="D560" t="str">
            <v>GROWTH AND CHANGE</v>
          </cell>
          <cell r="E560" t="str">
            <v/>
          </cell>
          <cell r="F560" t="str">
            <v>10.1111/(ISSN)1468-2257</v>
          </cell>
          <cell r="G560" t="str">
            <v>https://onlinelibrary.wiley.com/journal/14682257</v>
          </cell>
          <cell r="H560" t="str">
            <v>Social &amp; Behavioral Sciences</v>
          </cell>
          <cell r="I560" t="str">
            <v>Regional Studies</v>
          </cell>
          <cell r="J560" t="str">
            <v>Online</v>
          </cell>
          <cell r="K560" t="str">
            <v>E-only title</v>
          </cell>
          <cell r="L560" t="str">
            <v>Yes</v>
          </cell>
          <cell r="M560" t="str">
            <v>Yes</v>
          </cell>
          <cell r="N560" t="str">
            <v>Full Collection</v>
          </cell>
          <cell r="O560" t="str">
            <v/>
          </cell>
          <cell r="P560" t="str">
            <v>SSH Collection</v>
          </cell>
          <cell r="Q560" t="str">
            <v/>
          </cell>
          <cell r="R560" t="str">
            <v/>
          </cell>
          <cell r="S560" t="str">
            <v>R4L Collection</v>
          </cell>
          <cell r="T560" t="str">
            <v>1997</v>
          </cell>
          <cell r="U560" t="str">
            <v>28</v>
          </cell>
          <cell r="V560" t="str">
            <v>53</v>
          </cell>
          <cell r="W560" t="str">
            <v>4</v>
          </cell>
        </row>
        <row r="561">
          <cell r="A561" t="str">
            <v>HAE</v>
          </cell>
          <cell r="B561" t="str">
            <v>1351-8216</v>
          </cell>
          <cell r="C561" t="str">
            <v>1365-2516</v>
          </cell>
          <cell r="D561" t="str">
            <v>HAEMOPHILIA</v>
          </cell>
          <cell r="E561" t="str">
            <v/>
          </cell>
          <cell r="F561" t="str">
            <v>10.1111/(ISSN)1365-2516</v>
          </cell>
          <cell r="G561" t="str">
            <v>https://onlinelibrary.wiley.com/journal/13652516</v>
          </cell>
          <cell r="H561" t="str">
            <v>Medicine</v>
          </cell>
          <cell r="I561" t="str">
            <v>Hematology</v>
          </cell>
          <cell r="J561" t="str">
            <v>Print &amp; Online</v>
          </cell>
        </row>
        <row r="561">
          <cell r="M561" t="str">
            <v>Yes</v>
          </cell>
          <cell r="N561" t="str">
            <v>Full Collection</v>
          </cell>
          <cell r="O561" t="str">
            <v>STM Collection</v>
          </cell>
          <cell r="P561" t="str">
            <v/>
          </cell>
          <cell r="Q561" t="str">
            <v>Medicine &amp; Nursing Collection</v>
          </cell>
          <cell r="R561" t="str">
            <v/>
          </cell>
          <cell r="S561" t="str">
            <v>R4L Collection</v>
          </cell>
          <cell r="T561" t="str">
            <v>1997</v>
          </cell>
          <cell r="U561" t="str">
            <v>3</v>
          </cell>
          <cell r="V561" t="str">
            <v>28</v>
          </cell>
          <cell r="W561" t="str">
            <v>6</v>
          </cell>
        </row>
        <row r="562">
          <cell r="A562" t="str">
            <v>HAST</v>
          </cell>
          <cell r="B562" t="str">
            <v>0093-0334</v>
          </cell>
          <cell r="C562" t="str">
            <v>1552-146X</v>
          </cell>
          <cell r="D562" t="str">
            <v>HASTINGS CENTER REPORT</v>
          </cell>
          <cell r="E562" t="str">
            <v/>
          </cell>
          <cell r="F562" t="str">
            <v>10.1002/(ISSN)1552-146X</v>
          </cell>
          <cell r="G562" t="str">
            <v>https://onlinelibrary.wiley.com/journal/1552146X</v>
          </cell>
          <cell r="H562" t="str">
            <v>Humanities</v>
          </cell>
          <cell r="I562" t="str">
            <v>Bioethics &amp; Medical Ethics</v>
          </cell>
          <cell r="J562" t="str">
            <v>Print &amp; Online</v>
          </cell>
        </row>
        <row r="562">
          <cell r="M562" t="str">
            <v>Yes</v>
          </cell>
          <cell r="N562" t="str">
            <v>Full Collection</v>
          </cell>
          <cell r="O562" t="str">
            <v/>
          </cell>
          <cell r="P562" t="str">
            <v>SSH Collection</v>
          </cell>
          <cell r="Q562" t="str">
            <v/>
          </cell>
          <cell r="R562" t="str">
            <v/>
          </cell>
          <cell r="S562" t="str">
            <v>R4L Collection</v>
          </cell>
          <cell r="T562" t="str">
            <v>1997</v>
          </cell>
          <cell r="U562" t="str">
            <v>27</v>
          </cell>
          <cell r="V562" t="str">
            <v>52</v>
          </cell>
          <cell r="W562" t="str">
            <v>6</v>
          </cell>
        </row>
        <row r="563">
          <cell r="A563" t="str">
            <v>HED</v>
          </cell>
          <cell r="B563" t="str">
            <v>1043-3074</v>
          </cell>
          <cell r="C563" t="str">
            <v>1097-0347</v>
          </cell>
          <cell r="D563" t="str">
            <v>HEAD &amp; NECK: JOURNAL FOR THE SCIENCES &amp; SPECIALTIES OF THE HEAD AND NECK</v>
          </cell>
          <cell r="E563" t="str">
            <v/>
          </cell>
          <cell r="F563" t="str">
            <v>10.1002/(ISSN)1097-0347</v>
          </cell>
          <cell r="G563" t="str">
            <v>https://onlinelibrary.wiley.com/journal/10970347</v>
          </cell>
          <cell r="H563" t="str">
            <v>Medicine</v>
          </cell>
          <cell r="I563" t="str">
            <v>Surgery &amp; Surgical Specialties</v>
          </cell>
          <cell r="J563" t="str">
            <v>Print &amp; Online</v>
          </cell>
        </row>
        <row r="563">
          <cell r="M563" t="str">
            <v>Yes</v>
          </cell>
          <cell r="N563" t="str">
            <v>Full Collection</v>
          </cell>
          <cell r="O563" t="str">
            <v>STM Collection</v>
          </cell>
          <cell r="P563" t="str">
            <v/>
          </cell>
          <cell r="Q563" t="str">
            <v>Medicine &amp; Nursing Collection</v>
          </cell>
          <cell r="R563" t="str">
            <v/>
          </cell>
          <cell r="S563" t="str">
            <v>R4L Collection</v>
          </cell>
          <cell r="T563" t="str">
            <v>1996</v>
          </cell>
          <cell r="U563" t="str">
            <v>18</v>
          </cell>
          <cell r="V563" t="str">
            <v>44</v>
          </cell>
          <cell r="W563" t="str">
            <v>12</v>
          </cell>
        </row>
        <row r="564">
          <cell r="A564" t="str">
            <v>HEAD</v>
          </cell>
          <cell r="B564" t="str">
            <v>0017-8748</v>
          </cell>
          <cell r="C564" t="str">
            <v>1526-4610</v>
          </cell>
          <cell r="D564" t="str">
            <v>HEADACHE: THE JOURNAL OF HEAD AND FACE PAIN</v>
          </cell>
          <cell r="E564" t="str">
            <v/>
          </cell>
          <cell r="F564" t="str">
            <v>10.1111/(ISSN)1526-4610</v>
          </cell>
          <cell r="G564" t="str">
            <v>https://headachejournal.onlinelibrary.wiley.com/</v>
          </cell>
          <cell r="H564" t="str">
            <v>Medicine</v>
          </cell>
          <cell r="I564" t="str">
            <v>Neurology</v>
          </cell>
          <cell r="J564" t="str">
            <v>Print &amp; Online</v>
          </cell>
        </row>
        <row r="564">
          <cell r="M564" t="str">
            <v>Yes</v>
          </cell>
          <cell r="N564" t="str">
            <v>Full Collection</v>
          </cell>
          <cell r="O564" t="str">
            <v>STM Collection</v>
          </cell>
          <cell r="P564" t="str">
            <v/>
          </cell>
          <cell r="Q564" t="str">
            <v>Medicine &amp; Nursing Collection</v>
          </cell>
          <cell r="R564" t="str">
            <v/>
          </cell>
          <cell r="S564" t="str">
            <v>R4L Collection</v>
          </cell>
          <cell r="T564" t="str">
            <v>1997</v>
          </cell>
          <cell r="U564" t="str">
            <v>37</v>
          </cell>
          <cell r="V564" t="str">
            <v>62</v>
          </cell>
          <cell r="W564" t="str">
            <v>10</v>
          </cell>
        </row>
        <row r="565">
          <cell r="A565" t="str">
            <v>HSC</v>
          </cell>
          <cell r="B565" t="str">
            <v>0966-0410</v>
          </cell>
          <cell r="C565" t="str">
            <v>1365-2524</v>
          </cell>
          <cell r="D565" t="str">
            <v>HEALTH &amp; SOCIAL CARE IN THE COMMUNITY</v>
          </cell>
          <cell r="E565" t="str">
            <v/>
          </cell>
          <cell r="F565" t="str">
            <v>10.1111/(ISSN)1365-2524</v>
          </cell>
          <cell r="G565" t="str">
            <v>https://onlinelibrary.wiley.com/journal/13652524</v>
          </cell>
          <cell r="H565" t="str">
            <v>Nursing, Dentistry &amp; Healthcare</v>
          </cell>
          <cell r="I565" t="str">
            <v>Consumer Health General</v>
          </cell>
          <cell r="J565" t="str">
            <v>Print &amp; Online</v>
          </cell>
        </row>
        <row r="565">
          <cell r="M565" t="str">
            <v>Yes</v>
          </cell>
          <cell r="N565" t="str">
            <v>Full Collection</v>
          </cell>
          <cell r="O565" t="str">
            <v>STM Collection</v>
          </cell>
          <cell r="P565" t="str">
            <v/>
          </cell>
          <cell r="Q565" t="str">
            <v>Medicine &amp; Nursing Collection</v>
          </cell>
          <cell r="R565" t="str">
            <v/>
          </cell>
          <cell r="S565" t="str">
            <v>R4L Collection</v>
          </cell>
          <cell r="T565" t="str">
            <v>1997</v>
          </cell>
          <cell r="U565" t="str">
            <v>5</v>
          </cell>
          <cell r="V565" t="str">
            <v>30</v>
          </cell>
          <cell r="W565" t="str">
            <v>6</v>
          </cell>
        </row>
        <row r="566">
          <cell r="A566" t="str">
            <v>HEC</v>
          </cell>
          <cell r="B566" t="str">
            <v>1057-9230</v>
          </cell>
          <cell r="C566" t="str">
            <v>1099-1050</v>
          </cell>
          <cell r="D566" t="str">
            <v>HEALTH ECONOMICS</v>
          </cell>
          <cell r="E566" t="str">
            <v/>
          </cell>
          <cell r="F566" t="str">
            <v>10.1002/(ISSN)1099-1050</v>
          </cell>
          <cell r="G566" t="str">
            <v>https://onlinelibrary.wiley.com/journal/10991050</v>
          </cell>
          <cell r="H566" t="str">
            <v>Business, Economics, Finance &amp; Accounting</v>
          </cell>
          <cell r="I566" t="str">
            <v>Economics of Health &amp; Social Care</v>
          </cell>
          <cell r="J566" t="str">
            <v>Print &amp; Online</v>
          </cell>
        </row>
        <row r="566">
          <cell r="M566" t="str">
            <v>Yes</v>
          </cell>
          <cell r="N566" t="str">
            <v>Full Collection</v>
          </cell>
          <cell r="O566" t="str">
            <v/>
          </cell>
          <cell r="P566" t="str">
            <v>SSH Collection</v>
          </cell>
          <cell r="Q566" t="str">
            <v>Medicine &amp; Nursing Collection</v>
          </cell>
          <cell r="R566" t="str">
            <v/>
          </cell>
          <cell r="S566" t="str">
            <v>R4L Collection</v>
          </cell>
          <cell r="T566" t="str">
            <v>1996</v>
          </cell>
          <cell r="U566" t="str">
            <v>5</v>
          </cell>
          <cell r="V566" t="str">
            <v>31</v>
          </cell>
          <cell r="W566" t="str">
            <v>12</v>
          </cell>
        </row>
        <row r="567">
          <cell r="A567" t="str">
            <v>HIR</v>
          </cell>
          <cell r="B567" t="str">
            <v>1471-1834</v>
          </cell>
          <cell r="C567" t="str">
            <v>1471-1842</v>
          </cell>
          <cell r="D567" t="str">
            <v>HEALTH INFORMATION AND LIBRARIES JOURNAL</v>
          </cell>
          <cell r="E567" t="str">
            <v/>
          </cell>
          <cell r="F567" t="str">
            <v>10.1111/(ISSN)1471-1842</v>
          </cell>
          <cell r="G567" t="str">
            <v>https://onlinelibrary.wiley.com/journal/14711842</v>
          </cell>
          <cell r="H567" t="str">
            <v>Nursing, Dentistry &amp; Healthcare</v>
          </cell>
          <cell r="I567" t="str">
            <v>Consumer Health General</v>
          </cell>
          <cell r="J567" t="str">
            <v>Print &amp; Online</v>
          </cell>
        </row>
        <row r="567">
          <cell r="M567" t="str">
            <v>Yes</v>
          </cell>
          <cell r="N567" t="str">
            <v>Full Collection</v>
          </cell>
          <cell r="O567" t="str">
            <v>STM Collection</v>
          </cell>
          <cell r="P567" t="str">
            <v/>
          </cell>
          <cell r="Q567" t="str">
            <v>Medicine &amp; Nursing Collection</v>
          </cell>
          <cell r="R567" t="str">
            <v/>
          </cell>
          <cell r="S567" t="str">
            <v>R4L Collection</v>
          </cell>
          <cell r="T567" t="str">
            <v>2000</v>
          </cell>
          <cell r="U567" t="str">
            <v>17</v>
          </cell>
          <cell r="V567" t="str">
            <v>39</v>
          </cell>
          <cell r="W567" t="str">
            <v>4</v>
          </cell>
        </row>
        <row r="568">
          <cell r="A568" t="str">
            <v>HPJA</v>
          </cell>
          <cell r="B568" t="str">
            <v>1036-1073</v>
          </cell>
          <cell r="C568" t="str">
            <v>2201-1617</v>
          </cell>
          <cell r="D568" t="str">
            <v>HEALTH PROMOTION JOURNAL OF AUSTRALIA</v>
          </cell>
          <cell r="E568" t="str">
            <v/>
          </cell>
          <cell r="F568" t="str">
            <v>10.1002/(ISSN)2201-1617</v>
          </cell>
          <cell r="G568" t="str">
            <v>https://onlinelibrary.wiley.com/journal/22011617</v>
          </cell>
          <cell r="H568" t="str">
            <v>Nursing, Dentistry &amp; Healthcare</v>
          </cell>
          <cell r="I568" t="str">
            <v>Public Health Behavior &amp; Education</v>
          </cell>
          <cell r="J568" t="str">
            <v>Online</v>
          </cell>
          <cell r="K568" t="str">
            <v>E-only title</v>
          </cell>
          <cell r="L568" t="str">
            <v>Yes</v>
          </cell>
          <cell r="M568" t="str">
            <v>Yes</v>
          </cell>
          <cell r="N568" t="str">
            <v/>
          </cell>
          <cell r="O568" t="str">
            <v/>
          </cell>
          <cell r="P568" t="str">
            <v/>
          </cell>
          <cell r="Q568" t="str">
            <v/>
          </cell>
          <cell r="R568" t="str">
            <v>Not in any Standard Collection</v>
          </cell>
          <cell r="S568" t="str">
            <v>R4L Collection</v>
          </cell>
          <cell r="T568" t="str">
            <v>1997</v>
          </cell>
          <cell r="U568" t="str">
            <v>7</v>
          </cell>
          <cell r="V568" t="str">
            <v>33</v>
          </cell>
          <cell r="W568" t="str">
            <v>3</v>
          </cell>
        </row>
        <row r="569">
          <cell r="A569" t="str">
            <v>HESR</v>
          </cell>
          <cell r="B569" t="str">
            <v>0017-9124</v>
          </cell>
          <cell r="C569" t="str">
            <v>1475-6773</v>
          </cell>
          <cell r="D569" t="str">
            <v>HEALTH SERVICES RESEARCH</v>
          </cell>
          <cell r="E569" t="str">
            <v/>
          </cell>
          <cell r="F569" t="str">
            <v>10.1111/(ISSN)1475-6773</v>
          </cell>
          <cell r="G569" t="str">
            <v>https://onlinelibrary.wiley.com/journal/14756773</v>
          </cell>
          <cell r="H569" t="str">
            <v>Nursing, Dentistry &amp; Healthcare</v>
          </cell>
          <cell r="I569" t="str">
            <v>Health &amp; Social Care</v>
          </cell>
          <cell r="J569" t="str">
            <v>Print &amp; Online</v>
          </cell>
        </row>
        <row r="569">
          <cell r="M569" t="str">
            <v>Yes</v>
          </cell>
          <cell r="N569" t="str">
            <v>Full Collection</v>
          </cell>
          <cell r="O569" t="str">
            <v/>
          </cell>
          <cell r="P569" t="str">
            <v>SSH Collection</v>
          </cell>
          <cell r="Q569" t="str">
            <v>Medicine &amp; Nursing Collection</v>
          </cell>
          <cell r="R569" t="str">
            <v/>
          </cell>
          <cell r="S569" t="str">
            <v>R4L Collection</v>
          </cell>
          <cell r="T569" t="str">
            <v>2002</v>
          </cell>
          <cell r="U569" t="str">
            <v>37</v>
          </cell>
          <cell r="V569" t="str">
            <v>57</v>
          </cell>
          <cell r="W569" t="str">
            <v>6</v>
          </cell>
        </row>
        <row r="570">
          <cell r="A570" t="str">
            <v>HTJ</v>
          </cell>
          <cell r="B570" t="str">
            <v>2688-4534</v>
          </cell>
          <cell r="C570" t="str">
            <v>2688-4542</v>
          </cell>
          <cell r="D570" t="str">
            <v>HEAT TRANSFER</v>
          </cell>
          <cell r="E570" t="str">
            <v/>
          </cell>
          <cell r="F570" t="str">
            <v>10.1002/(ISSN)2688-4542</v>
          </cell>
          <cell r="G570" t="str">
            <v>https://onlinelibrary.wiley.com/journal/26884542</v>
          </cell>
          <cell r="H570" t="str">
            <v>Physical Sciences &amp; Engineering</v>
          </cell>
          <cell r="I570" t="str">
            <v>General &amp; Introductory Mechanical Engineering</v>
          </cell>
          <cell r="J570" t="str">
            <v>Print &amp; Online</v>
          </cell>
        </row>
        <row r="570">
          <cell r="M570" t="str">
            <v>Yes</v>
          </cell>
          <cell r="N570" t="str">
            <v>Full Collection</v>
          </cell>
          <cell r="O570" t="str">
            <v>STM Collection</v>
          </cell>
          <cell r="P570" t="str">
            <v/>
          </cell>
          <cell r="Q570" t="str">
            <v/>
          </cell>
          <cell r="R570" t="str">
            <v/>
          </cell>
          <cell r="S570" t="str">
            <v>R4L Collection</v>
          </cell>
          <cell r="T570" t="str">
            <v>1996</v>
          </cell>
          <cell r="U570" t="str">
            <v>25</v>
          </cell>
          <cell r="V570" t="str">
            <v>51</v>
          </cell>
          <cell r="W570" t="str">
            <v>8</v>
          </cell>
        </row>
        <row r="571">
          <cell r="A571" t="str">
            <v>HEL</v>
          </cell>
          <cell r="B571" t="str">
            <v>1083-4389</v>
          </cell>
          <cell r="C571" t="str">
            <v>1523-5378</v>
          </cell>
          <cell r="D571" t="str">
            <v>HELICOBACTER</v>
          </cell>
          <cell r="E571" t="str">
            <v/>
          </cell>
          <cell r="F571" t="str">
            <v>10.1111/(ISSN)1523-5378</v>
          </cell>
          <cell r="G571" t="str">
            <v>https://onlinelibrary.wiley.com/journal/15235378</v>
          </cell>
          <cell r="H571" t="str">
            <v>Medicine</v>
          </cell>
          <cell r="I571" t="str">
            <v>Gastroenterology &amp; Hepatology</v>
          </cell>
          <cell r="J571" t="str">
            <v>Online</v>
          </cell>
          <cell r="K571" t="str">
            <v>E-only title</v>
          </cell>
        </row>
        <row r="571">
          <cell r="M571" t="str">
            <v>Yes</v>
          </cell>
          <cell r="N571" t="str">
            <v>Full Collection</v>
          </cell>
          <cell r="O571" t="str">
            <v>STM Collection</v>
          </cell>
          <cell r="P571" t="str">
            <v/>
          </cell>
          <cell r="Q571" t="str">
            <v>Medicine &amp; Nursing Collection</v>
          </cell>
          <cell r="R571" t="str">
            <v/>
          </cell>
          <cell r="S571" t="str">
            <v>R4L Collection</v>
          </cell>
          <cell r="T571" t="str">
            <v>1997</v>
          </cell>
          <cell r="U571" t="str">
            <v>2</v>
          </cell>
          <cell r="V571" t="str">
            <v>27</v>
          </cell>
          <cell r="W571" t="str">
            <v>6</v>
          </cell>
        </row>
        <row r="572">
          <cell r="A572">
            <v>2217</v>
          </cell>
          <cell r="B572" t="str">
            <v>0018-019X</v>
          </cell>
          <cell r="C572" t="str">
            <v>1522-2675</v>
          </cell>
          <cell r="D572" t="str">
            <v>HELVETICA CHIMICA ACTA</v>
          </cell>
          <cell r="E572" t="str">
            <v/>
          </cell>
          <cell r="F572" t="str">
            <v>10.1002/(ISSN)1522-2675</v>
          </cell>
          <cell r="G572" t="str">
            <v>https://onlinelibrary.wiley.com/journal/15222675</v>
          </cell>
          <cell r="H572" t="str">
            <v>Chemistry</v>
          </cell>
          <cell r="I572" t="str">
            <v>General &amp; Introductory Chemistry</v>
          </cell>
          <cell r="J572" t="str">
            <v>Online</v>
          </cell>
          <cell r="K572" t="str">
            <v>E-only title. </v>
          </cell>
          <cell r="L572" t="str">
            <v>Yes</v>
          </cell>
          <cell r="M572" t="str">
            <v>Yes</v>
          </cell>
          <cell r="N572" t="str">
            <v>Full Collection</v>
          </cell>
          <cell r="O572" t="str">
            <v>STM Collection</v>
          </cell>
          <cell r="P572" t="str">
            <v/>
          </cell>
          <cell r="Q572" t="str">
            <v/>
          </cell>
          <cell r="R572" t="str">
            <v/>
          </cell>
          <cell r="S572" t="str">
            <v>R4L Collection</v>
          </cell>
          <cell r="T572" t="str">
            <v>1999</v>
          </cell>
          <cell r="U572" t="str">
            <v>82</v>
          </cell>
          <cell r="V572" t="str">
            <v>105</v>
          </cell>
          <cell r="W572" t="str">
            <v>12</v>
          </cell>
        </row>
        <row r="573">
          <cell r="A573" t="str">
            <v>HON</v>
          </cell>
          <cell r="B573" t="str">
            <v>0278-0232</v>
          </cell>
          <cell r="C573" t="str">
            <v>1099-1069</v>
          </cell>
          <cell r="D573" t="str">
            <v>HEMATOLOGICAL ONCOLOGY</v>
          </cell>
          <cell r="E573" t="str">
            <v/>
          </cell>
          <cell r="F573" t="str">
            <v>10.1002/(ISSN)1099-1069</v>
          </cell>
          <cell r="G573" t="str">
            <v>https://onlinelibrary.wiley.com/journal/10991069</v>
          </cell>
          <cell r="H573" t="str">
            <v>Medicine</v>
          </cell>
          <cell r="I573" t="str">
            <v>Hematology</v>
          </cell>
          <cell r="J573" t="str">
            <v>Online</v>
          </cell>
          <cell r="K573" t="str">
            <v>E-only title</v>
          </cell>
          <cell r="L573" t="str">
            <v>Yes</v>
          </cell>
          <cell r="M573" t="str">
            <v>Yes</v>
          </cell>
          <cell r="N573" t="str">
            <v>Full Collection</v>
          </cell>
          <cell r="O573" t="str">
            <v>STM Collection</v>
          </cell>
          <cell r="P573" t="str">
            <v/>
          </cell>
          <cell r="Q573" t="str">
            <v>Medicine &amp; Nursing Collection</v>
          </cell>
          <cell r="R573" t="str">
            <v/>
          </cell>
          <cell r="S573" t="str">
            <v>R4L Collection</v>
          </cell>
          <cell r="T573" t="str">
            <v>1996</v>
          </cell>
          <cell r="U573" t="str">
            <v>14</v>
          </cell>
          <cell r="V573" t="str">
            <v>40</v>
          </cell>
          <cell r="W573" t="str">
            <v>5</v>
          </cell>
        </row>
        <row r="574">
          <cell r="A574" t="str">
            <v>HDI</v>
          </cell>
          <cell r="B574" t="str">
            <v>1492-7535</v>
          </cell>
          <cell r="C574" t="str">
            <v>1542-4758</v>
          </cell>
          <cell r="D574" t="str">
            <v>HEMODIALYSIS INTERNATIONAL</v>
          </cell>
          <cell r="E574" t="str">
            <v/>
          </cell>
          <cell r="F574" t="str">
            <v>10.1111/(ISSN)1542-4758</v>
          </cell>
          <cell r="G574" t="str">
            <v>https://onlinelibrary.wiley.com/journal/15424758</v>
          </cell>
          <cell r="H574" t="str">
            <v>Medicine</v>
          </cell>
          <cell r="I574" t="str">
            <v>Nephrology</v>
          </cell>
          <cell r="J574" t="str">
            <v>Print &amp; Online</v>
          </cell>
        </row>
        <row r="574">
          <cell r="M574" t="str">
            <v>Yes</v>
          </cell>
          <cell r="N574" t="str">
            <v>Full Collection</v>
          </cell>
          <cell r="O574" t="str">
            <v>STM Collection</v>
          </cell>
          <cell r="P574" t="str">
            <v/>
          </cell>
          <cell r="Q574" t="str">
            <v>Medicine &amp; Nursing Collection</v>
          </cell>
          <cell r="R574" t="str">
            <v/>
          </cell>
          <cell r="S574" t="str">
            <v>R4L Collection</v>
          </cell>
          <cell r="T574" t="str">
            <v>2003</v>
          </cell>
          <cell r="U574" t="str">
            <v>7</v>
          </cell>
          <cell r="V574" t="str">
            <v>26</v>
          </cell>
          <cell r="W574" t="str">
            <v>4</v>
          </cell>
        </row>
        <row r="575">
          <cell r="A575" t="str">
            <v>HEP</v>
          </cell>
          <cell r="B575" t="str">
            <v>0270-9139</v>
          </cell>
          <cell r="C575" t="str">
            <v>1527-3350</v>
          </cell>
          <cell r="D575" t="str">
            <v>HEPATOLOGY</v>
          </cell>
          <cell r="E575" t="str">
            <v/>
          </cell>
          <cell r="F575" t="str">
            <v>10.1002/(ISSN)1527-3350</v>
          </cell>
          <cell r="G575" t="str">
            <v>https://aasldpubs.onlinelibrary.wiley.com/journal/15273350</v>
          </cell>
          <cell r="H575" t="str">
            <v>Medicine</v>
          </cell>
          <cell r="I575" t="str">
            <v>Hepatology</v>
          </cell>
          <cell r="J575" t="str">
            <v>Print &amp; Online</v>
          </cell>
        </row>
        <row r="575">
          <cell r="M575" t="str">
            <v>Yes</v>
          </cell>
          <cell r="N575" t="str">
            <v>Full Collection</v>
          </cell>
          <cell r="O575" t="str">
            <v>STM Collection</v>
          </cell>
          <cell r="P575" t="str">
            <v/>
          </cell>
          <cell r="Q575" t="str">
            <v>Medicine &amp; Nursing Collection</v>
          </cell>
          <cell r="R575" t="str">
            <v/>
          </cell>
          <cell r="S575" t="str">
            <v>R4L Collection</v>
          </cell>
          <cell r="T575" t="str">
            <v>1996</v>
          </cell>
          <cell r="U575" t="str">
            <v>23</v>
          </cell>
          <cell r="V575" t="str">
            <v>75-76</v>
          </cell>
          <cell r="W575" t="str">
            <v>12</v>
          </cell>
        </row>
        <row r="576">
          <cell r="A576" t="str">
            <v>HEPR</v>
          </cell>
          <cell r="B576" t="str">
            <v>1386-6346</v>
          </cell>
          <cell r="C576" t="str">
            <v>1872-034X</v>
          </cell>
          <cell r="D576" t="str">
            <v>HEPATOLOGY RESEARCH</v>
          </cell>
          <cell r="E576" t="str">
            <v/>
          </cell>
          <cell r="F576" t="str">
            <v>10.1111/(ISSN)1872-034X</v>
          </cell>
          <cell r="G576" t="str">
            <v>https://onlinelibrary.wiley.com/journal/1872034X</v>
          </cell>
          <cell r="H576" t="str">
            <v>Medicine</v>
          </cell>
          <cell r="I576" t="str">
            <v>Hepatology</v>
          </cell>
          <cell r="J576" t="str">
            <v>Print &amp; Online</v>
          </cell>
        </row>
        <row r="576">
          <cell r="M576" t="str">
            <v>Yes</v>
          </cell>
          <cell r="N576" t="str">
            <v>Full Collection</v>
          </cell>
          <cell r="O576" t="str">
            <v>STM Collection</v>
          </cell>
          <cell r="P576" t="str">
            <v/>
          </cell>
          <cell r="Q576" t="str">
            <v>Medicine &amp; Nursing Collection</v>
          </cell>
          <cell r="R576" t="str">
            <v/>
          </cell>
          <cell r="S576" t="str">
            <v>R4L Collection</v>
          </cell>
          <cell r="T576" t="str">
            <v>2007</v>
          </cell>
          <cell r="U576" t="str">
            <v>37</v>
          </cell>
          <cell r="V576" t="str">
            <v>52</v>
          </cell>
          <cell r="W576" t="str">
            <v>12</v>
          </cell>
        </row>
        <row r="577">
          <cell r="A577" t="str">
            <v>HEYJ</v>
          </cell>
          <cell r="B577" t="str">
            <v>0018-1196</v>
          </cell>
          <cell r="C577" t="str">
            <v>1468-2265</v>
          </cell>
          <cell r="D577" t="str">
            <v>THE HEYTHROP JOURNAL</v>
          </cell>
          <cell r="E577" t="str">
            <v/>
          </cell>
          <cell r="F577" t="str">
            <v>10.1111/(ISSN)1468-2265</v>
          </cell>
          <cell r="G577" t="str">
            <v>https://onlinelibrary.wiley.com/journal/14682265</v>
          </cell>
          <cell r="H577" t="str">
            <v>Humanities</v>
          </cell>
          <cell r="I577" t="str">
            <v>General &amp; Introductory Religion &amp; Theology</v>
          </cell>
          <cell r="J577" t="str">
            <v>Print &amp; Online</v>
          </cell>
        </row>
        <row r="577">
          <cell r="M577" t="str">
            <v>Yes</v>
          </cell>
          <cell r="N577" t="str">
            <v>Full Collection</v>
          </cell>
          <cell r="O577" t="str">
            <v/>
          </cell>
          <cell r="P577" t="str">
            <v>SSH Collection</v>
          </cell>
          <cell r="Q577" t="str">
            <v/>
          </cell>
          <cell r="R577" t="str">
            <v/>
          </cell>
          <cell r="S577" t="str">
            <v>R4L Collection</v>
          </cell>
          <cell r="T577" t="str">
            <v>1997</v>
          </cell>
          <cell r="U577" t="str">
            <v>38</v>
          </cell>
          <cell r="V577" t="str">
            <v>63</v>
          </cell>
          <cell r="W577" t="str">
            <v>6</v>
          </cell>
        </row>
        <row r="578">
          <cell r="A578" t="str">
            <v>HEQU</v>
          </cell>
          <cell r="B578" t="str">
            <v>0951-5224</v>
          </cell>
          <cell r="C578" t="str">
            <v>1468-2273</v>
          </cell>
          <cell r="D578" t="str">
            <v>HIGHER EDUCATION QUARTERLY</v>
          </cell>
          <cell r="E578" t="str">
            <v/>
          </cell>
          <cell r="F578" t="str">
            <v>10.1111/(ISSN)1468-2273</v>
          </cell>
          <cell r="G578" t="str">
            <v>https://onlinelibrary.wiley.com/journal/14682273</v>
          </cell>
          <cell r="H578" t="str">
            <v>Social &amp; Behavioral Sciences</v>
          </cell>
          <cell r="I578" t="str">
            <v>Higher Education General</v>
          </cell>
          <cell r="J578" t="str">
            <v>Print &amp; Online</v>
          </cell>
        </row>
        <row r="578">
          <cell r="M578" t="str">
            <v>Yes</v>
          </cell>
          <cell r="N578" t="str">
            <v>Full Collection</v>
          </cell>
          <cell r="O578" t="str">
            <v/>
          </cell>
          <cell r="P578" t="str">
            <v>SSH Collection</v>
          </cell>
          <cell r="Q578" t="str">
            <v/>
          </cell>
          <cell r="R578" t="str">
            <v/>
          </cell>
          <cell r="S578" t="str">
            <v>R4L Collection</v>
          </cell>
          <cell r="T578" t="str">
            <v>1997</v>
          </cell>
          <cell r="U578" t="str">
            <v>51</v>
          </cell>
          <cell r="V578" t="str">
            <v>76</v>
          </cell>
          <cell r="W578" t="str">
            <v>4</v>
          </cell>
        </row>
        <row r="579">
          <cell r="A579" t="str">
            <v>HIPO</v>
          </cell>
          <cell r="B579" t="str">
            <v>1050-9631</v>
          </cell>
          <cell r="C579" t="str">
            <v>1098-1063</v>
          </cell>
          <cell r="D579" t="str">
            <v>HIPPOCAMPUS</v>
          </cell>
          <cell r="E579" t="str">
            <v/>
          </cell>
          <cell r="F579" t="str">
            <v>10.1002/(ISSN)1098-1063</v>
          </cell>
          <cell r="G579" t="str">
            <v>https://onlinelibrary.wiley.com/journal/10981063</v>
          </cell>
          <cell r="H579" t="str">
            <v>Life Sciences</v>
          </cell>
          <cell r="I579" t="str">
            <v>Neuroscience</v>
          </cell>
          <cell r="J579" t="str">
            <v>Print &amp; Online</v>
          </cell>
        </row>
        <row r="579">
          <cell r="M579" t="str">
            <v>Yes</v>
          </cell>
          <cell r="N579" t="str">
            <v>Full Collection</v>
          </cell>
          <cell r="O579" t="str">
            <v>STM Collection</v>
          </cell>
          <cell r="P579" t="str">
            <v/>
          </cell>
          <cell r="Q579" t="str">
            <v/>
          </cell>
          <cell r="R579" t="str">
            <v/>
          </cell>
          <cell r="S579" t="str">
            <v>R4L Collection</v>
          </cell>
          <cell r="T579" t="str">
            <v>1996</v>
          </cell>
          <cell r="U579" t="str">
            <v>6</v>
          </cell>
          <cell r="V579" t="str">
            <v>32</v>
          </cell>
          <cell r="W579" t="str">
            <v>12</v>
          </cell>
        </row>
        <row r="580">
          <cell r="A580" t="str">
            <v>HIS</v>
          </cell>
          <cell r="B580" t="str">
            <v>0309-0167</v>
          </cell>
          <cell r="C580" t="str">
            <v>1365-2559</v>
          </cell>
          <cell r="D580" t="str">
            <v>HISTOPATHOLOGY</v>
          </cell>
          <cell r="E580" t="str">
            <v/>
          </cell>
          <cell r="F580" t="str">
            <v>10.1111/(ISSN)1365-2559</v>
          </cell>
          <cell r="G580" t="str">
            <v>https://onlinelibrary.wiley.com/journal/13652559</v>
          </cell>
          <cell r="H580" t="str">
            <v>Medicine</v>
          </cell>
          <cell r="I580" t="str">
            <v>Pathology</v>
          </cell>
          <cell r="J580" t="str">
            <v>Print &amp; Online</v>
          </cell>
        </row>
        <row r="580">
          <cell r="M580" t="str">
            <v>Yes</v>
          </cell>
          <cell r="N580" t="str">
            <v>Full Collection</v>
          </cell>
          <cell r="O580" t="str">
            <v>STM Collection</v>
          </cell>
          <cell r="P580" t="str">
            <v/>
          </cell>
          <cell r="Q580" t="str">
            <v>Medicine &amp; Nursing Collection</v>
          </cell>
          <cell r="R580" t="str">
            <v/>
          </cell>
          <cell r="S580" t="str">
            <v>R4L Collection</v>
          </cell>
          <cell r="T580" t="str">
            <v>1997</v>
          </cell>
          <cell r="U580" t="str">
            <v>30</v>
          </cell>
          <cell r="V580" t="str">
            <v>80-81</v>
          </cell>
          <cell r="W580" t="str">
            <v>13</v>
          </cell>
        </row>
        <row r="581">
          <cell r="A581" t="str">
            <v>HIST</v>
          </cell>
          <cell r="B581" t="str">
            <v>0018-2648</v>
          </cell>
          <cell r="C581" t="str">
            <v>1468-229X</v>
          </cell>
          <cell r="D581" t="str">
            <v>HISTORY</v>
          </cell>
          <cell r="E581" t="str">
            <v/>
          </cell>
          <cell r="F581" t="str">
            <v>10.1111/(ISSN)1468-229X</v>
          </cell>
          <cell r="G581" t="str">
            <v>https://onlinelibrary.wiley.com/journal/1468229X</v>
          </cell>
          <cell r="H581" t="str">
            <v>Humanities</v>
          </cell>
          <cell r="I581" t="str">
            <v>General &amp; Introductory History</v>
          </cell>
          <cell r="J581" t="str">
            <v>Print &amp; Online</v>
          </cell>
        </row>
        <row r="581">
          <cell r="M581" t="str">
            <v>Yes</v>
          </cell>
          <cell r="N581" t="str">
            <v>Full Collection</v>
          </cell>
          <cell r="O581" t="str">
            <v/>
          </cell>
          <cell r="P581" t="str">
            <v>SSH Collection</v>
          </cell>
          <cell r="Q581" t="str">
            <v/>
          </cell>
          <cell r="R581" t="str">
            <v/>
          </cell>
          <cell r="S581" t="str">
            <v>R4L Collection</v>
          </cell>
          <cell r="T581" t="str">
            <v>1997</v>
          </cell>
          <cell r="U581" t="str">
            <v>82</v>
          </cell>
          <cell r="V581" t="str">
            <v>107</v>
          </cell>
          <cell r="W581" t="str">
            <v>5</v>
          </cell>
        </row>
        <row r="582">
          <cell r="A582" t="str">
            <v>HITH</v>
          </cell>
          <cell r="B582" t="str">
            <v>0018-2656</v>
          </cell>
          <cell r="C582" t="str">
            <v>1468-2303</v>
          </cell>
          <cell r="D582" t="str">
            <v>HISTORY AND THEORY</v>
          </cell>
          <cell r="E582" t="str">
            <v/>
          </cell>
          <cell r="F582" t="str">
            <v>10.1111/(ISSN)1468-2303</v>
          </cell>
          <cell r="G582" t="str">
            <v>https://onlinelibrary.wiley.com/journal/14682303</v>
          </cell>
          <cell r="H582" t="str">
            <v>Humanities</v>
          </cell>
          <cell r="I582" t="str">
            <v>General &amp; Introductory History</v>
          </cell>
          <cell r="J582" t="str">
            <v>Print &amp; Online</v>
          </cell>
        </row>
        <row r="582">
          <cell r="M582" t="str">
            <v>Yes</v>
          </cell>
          <cell r="N582" t="str">
            <v>Full Collection</v>
          </cell>
          <cell r="O582" t="str">
            <v/>
          </cell>
          <cell r="P582" t="str">
            <v>SSH Collection</v>
          </cell>
          <cell r="Q582" t="str">
            <v/>
          </cell>
          <cell r="R582" t="str">
            <v/>
          </cell>
          <cell r="S582" t="str">
            <v>R4L Collection</v>
          </cell>
          <cell r="T582" t="str">
            <v>1997</v>
          </cell>
          <cell r="U582" t="str">
            <v>36</v>
          </cell>
          <cell r="V582" t="str">
            <v>61</v>
          </cell>
          <cell r="W582" t="str">
            <v>4</v>
          </cell>
        </row>
        <row r="583">
          <cell r="A583" t="str">
            <v>HIC3</v>
          </cell>
          <cell r="B583" t="str">
            <v/>
          </cell>
          <cell r="C583" t="str">
            <v>1478-0542</v>
          </cell>
          <cell r="D583" t="str">
            <v>HISTORY COMPASS (ELECTRONIC)</v>
          </cell>
          <cell r="E583" t="str">
            <v/>
          </cell>
          <cell r="F583" t="str">
            <v>10.1111/(ISSN)1478-0542</v>
          </cell>
          <cell r="G583" t="str">
            <v>https://onlinelibrary.wiley.com/journal/14780542</v>
          </cell>
          <cell r="H583" t="str">
            <v>Humanities</v>
          </cell>
          <cell r="I583" t="str">
            <v>General &amp; Introductory History</v>
          </cell>
          <cell r="J583" t="str">
            <v>Online</v>
          </cell>
          <cell r="K583" t="str">
            <v>E-only title</v>
          </cell>
        </row>
        <row r="583">
          <cell r="M583" t="str">
            <v>Yes</v>
          </cell>
          <cell r="N583" t="str">
            <v>Full Collection</v>
          </cell>
          <cell r="O583" t="str">
            <v/>
          </cell>
          <cell r="P583" t="str">
            <v>SSH Collection</v>
          </cell>
          <cell r="Q583" t="str">
            <v/>
          </cell>
          <cell r="R583" t="str">
            <v/>
          </cell>
          <cell r="S583" t="str">
            <v>R4L Collection</v>
          </cell>
          <cell r="T583" t="str">
            <v>2003</v>
          </cell>
          <cell r="U583" t="str">
            <v>1</v>
          </cell>
          <cell r="V583" t="str">
            <v>20</v>
          </cell>
          <cell r="W583" t="str">
            <v>12</v>
          </cell>
        </row>
        <row r="584">
          <cell r="A584" t="str">
            <v>HIV</v>
          </cell>
          <cell r="B584" t="str">
            <v>1464-2662</v>
          </cell>
          <cell r="C584" t="str">
            <v>1468-1293</v>
          </cell>
          <cell r="D584" t="str">
            <v>HIV MEDICINE</v>
          </cell>
          <cell r="E584" t="str">
            <v/>
          </cell>
          <cell r="F584" t="str">
            <v>10.1111/(ISSN)1468-1293</v>
          </cell>
          <cell r="G584" t="str">
            <v>https://onlinelibrary.wiley.com/journal/14681293</v>
          </cell>
          <cell r="H584" t="str">
            <v>Life Sciences</v>
          </cell>
          <cell r="I584" t="str">
            <v>Infectious Disease</v>
          </cell>
          <cell r="J584" t="str">
            <v>Print &amp; Online</v>
          </cell>
        </row>
        <row r="584">
          <cell r="M584" t="str">
            <v>Yes</v>
          </cell>
          <cell r="N584" t="str">
            <v>Full Collection</v>
          </cell>
          <cell r="O584" t="str">
            <v>STM Collection</v>
          </cell>
          <cell r="P584" t="str">
            <v/>
          </cell>
          <cell r="Q584" t="str">
            <v>Medicine &amp; Nursing Collection</v>
          </cell>
          <cell r="R584" t="str">
            <v/>
          </cell>
          <cell r="S584" t="str">
            <v>R4L Collection</v>
          </cell>
          <cell r="T584" t="str">
            <v>1999</v>
          </cell>
          <cell r="U584" t="str">
            <v>1</v>
          </cell>
          <cell r="V584" t="str">
            <v>23</v>
          </cell>
          <cell r="W584" t="str">
            <v>10</v>
          </cell>
        </row>
        <row r="585">
          <cell r="A585" t="str">
            <v>TAN</v>
          </cell>
          <cell r="B585" t="str">
            <v>2059-2302</v>
          </cell>
          <cell r="C585" t="str">
            <v>2059-2310</v>
          </cell>
          <cell r="D585" t="str">
            <v>HLA: IMMUNE RESPONSE GENETICS</v>
          </cell>
          <cell r="E585" t="str">
            <v/>
          </cell>
          <cell r="F585" t="str">
            <v>10.1111/(ISSN)2059-2310</v>
          </cell>
          <cell r="G585" t="str">
            <v>https://onlinelibrary.wiley.com/journal/20592310</v>
          </cell>
          <cell r="H585" t="str">
            <v>Life Sciences</v>
          </cell>
          <cell r="I585" t="str">
            <v>Cell Therapies &amp; Tissue Engineering</v>
          </cell>
          <cell r="J585" t="str">
            <v>Online</v>
          </cell>
          <cell r="K585" t="str">
            <v>E-only title</v>
          </cell>
          <cell r="L585" t="str">
            <v>Yes</v>
          </cell>
          <cell r="M585" t="str">
            <v>Yes</v>
          </cell>
          <cell r="N585" t="str">
            <v>Full Collection</v>
          </cell>
          <cell r="O585" t="str">
            <v>STM Collection</v>
          </cell>
          <cell r="P585" t="str">
            <v/>
          </cell>
          <cell r="Q585" t="str">
            <v>Medicine &amp; Nursing Collection</v>
          </cell>
          <cell r="R585" t="str">
            <v/>
          </cell>
          <cell r="S585" t="str">
            <v>R4L Collection</v>
          </cell>
          <cell r="T585" t="str">
            <v>1997</v>
          </cell>
          <cell r="U585" t="str">
            <v>49</v>
          </cell>
          <cell r="V585" t="str">
            <v>99-100</v>
          </cell>
          <cell r="W585" t="str">
            <v>12</v>
          </cell>
        </row>
        <row r="586">
          <cell r="A586" t="str">
            <v>HOJO</v>
          </cell>
          <cell r="B586" t="str">
            <v>2059-1098</v>
          </cell>
          <cell r="C586" t="str">
            <v>2059-1101</v>
          </cell>
          <cell r="D586" t="str">
            <v>THE HOWARD JOURNAL OF CRIME AND JUSTICE.</v>
          </cell>
          <cell r="E586" t="str">
            <v/>
          </cell>
          <cell r="F586" t="str">
            <v>10.1111/(ISSN)2059-1101</v>
          </cell>
          <cell r="G586" t="str">
            <v>https://onlinelibrary.wiley.com/journal/20591101</v>
          </cell>
          <cell r="H586" t="str">
            <v>Law &amp; Criminology</v>
          </cell>
          <cell r="I586" t="str">
            <v>General &amp; Introductory Law</v>
          </cell>
          <cell r="J586" t="str">
            <v>Print &amp; Online</v>
          </cell>
        </row>
        <row r="586">
          <cell r="M586" t="str">
            <v>Yes</v>
          </cell>
          <cell r="N586" t="str">
            <v>Full Collection</v>
          </cell>
          <cell r="O586" t="str">
            <v/>
          </cell>
          <cell r="P586" t="str">
            <v>SSH Collection</v>
          </cell>
          <cell r="Q586" t="str">
            <v/>
          </cell>
          <cell r="R586" t="str">
            <v/>
          </cell>
          <cell r="S586" t="str">
            <v>R4L Collection</v>
          </cell>
          <cell r="T586" t="str">
            <v>1997</v>
          </cell>
          <cell r="U586" t="str">
            <v>36</v>
          </cell>
          <cell r="V586" t="str">
            <v>61</v>
          </cell>
          <cell r="W586" t="str">
            <v>4</v>
          </cell>
        </row>
        <row r="587">
          <cell r="A587" t="str">
            <v>HFM</v>
          </cell>
          <cell r="B587" t="str">
            <v>1090-8471</v>
          </cell>
          <cell r="C587" t="str">
            <v>1520-6564</v>
          </cell>
          <cell r="D587" t="str">
            <v>HUMAN FACTORS AND ERGONOMICS IN MANUFACTURING&amp; SERVICE INDUSTRIES</v>
          </cell>
          <cell r="E587" t="str">
            <v/>
          </cell>
          <cell r="F587" t="str">
            <v>10.1002/(ISSN)1520-6564</v>
          </cell>
          <cell r="G587" t="str">
            <v>https://onlinelibrary.wiley.com/journal/15206564</v>
          </cell>
          <cell r="H587" t="str">
            <v>Physical Sciences &amp; Engineering</v>
          </cell>
          <cell r="I587" t="str">
            <v>General &amp; Introductory Mechanical Engineering</v>
          </cell>
          <cell r="J587" t="str">
            <v>Online</v>
          </cell>
          <cell r="K587" t="str">
            <v>E-only title</v>
          </cell>
          <cell r="L587" t="str">
            <v>Yes</v>
          </cell>
          <cell r="M587" t="str">
            <v>Yes</v>
          </cell>
          <cell r="N587" t="str">
            <v>Full Collection</v>
          </cell>
          <cell r="O587" t="str">
            <v>STM Collection</v>
          </cell>
          <cell r="P587" t="str">
            <v/>
          </cell>
          <cell r="Q587" t="str">
            <v/>
          </cell>
          <cell r="R587" t="str">
            <v/>
          </cell>
          <cell r="S587" t="str">
            <v>R4L Collection</v>
          </cell>
          <cell r="T587" t="str">
            <v>1997</v>
          </cell>
          <cell r="U587" t="str">
            <v>7</v>
          </cell>
          <cell r="V587" t="str">
            <v>32</v>
          </cell>
          <cell r="W587" t="str">
            <v>6</v>
          </cell>
        </row>
        <row r="588">
          <cell r="A588" t="str">
            <v>HUMU</v>
          </cell>
          <cell r="B588" t="str">
            <v>1059-7794</v>
          </cell>
          <cell r="C588" t="str">
            <v>1098-1004</v>
          </cell>
          <cell r="D588" t="str">
            <v>HUMAN MUTATION</v>
          </cell>
          <cell r="E588" t="str">
            <v/>
          </cell>
          <cell r="F588" t="str">
            <v>10.1002/(ISSN)1098-1004</v>
          </cell>
          <cell r="G588" t="str">
            <v>https://onlinelibrary.wiley.com/journal/10981004</v>
          </cell>
          <cell r="H588" t="str">
            <v>Life Sciences</v>
          </cell>
          <cell r="I588" t="str">
            <v>Human Genetics</v>
          </cell>
          <cell r="J588" t="str">
            <v>Print &amp; Online</v>
          </cell>
        </row>
        <row r="588">
          <cell r="M588" t="str">
            <v>Yes</v>
          </cell>
          <cell r="N588" t="str">
            <v>Full Collection</v>
          </cell>
          <cell r="O588" t="str">
            <v>STM Collection</v>
          </cell>
          <cell r="P588" t="str">
            <v/>
          </cell>
          <cell r="Q588" t="str">
            <v/>
          </cell>
          <cell r="R588" t="str">
            <v/>
          </cell>
          <cell r="S588" t="str">
            <v>R4L Collection</v>
          </cell>
          <cell r="T588" t="str">
            <v>1996</v>
          </cell>
          <cell r="U588" t="str">
            <v>7</v>
          </cell>
          <cell r="V588" t="str">
            <v>43</v>
          </cell>
          <cell r="W588" t="str">
            <v>12</v>
          </cell>
        </row>
        <row r="589">
          <cell r="A589" t="str">
            <v>HUP</v>
          </cell>
          <cell r="B589" t="str">
            <v>0885-6222</v>
          </cell>
          <cell r="C589" t="str">
            <v>1099-1077</v>
          </cell>
          <cell r="D589" t="str">
            <v>HUMAN PSYCHOPHARMACOLOGY: CLINICAL AND EXPERIMENTAL</v>
          </cell>
          <cell r="E589" t="str">
            <v/>
          </cell>
          <cell r="F589" t="str">
            <v>10.1002/(ISSN)1099-1077</v>
          </cell>
          <cell r="G589" t="str">
            <v>https://onlinelibrary.wiley.com/journal/10991077</v>
          </cell>
          <cell r="H589" t="str">
            <v>Medicine</v>
          </cell>
          <cell r="I589" t="str">
            <v>Psychiatry</v>
          </cell>
          <cell r="J589" t="str">
            <v>Online</v>
          </cell>
          <cell r="K589" t="str">
            <v>E-only title</v>
          </cell>
        </row>
        <row r="589">
          <cell r="M589" t="str">
            <v>Yes</v>
          </cell>
          <cell r="N589" t="str">
            <v>Full Collection</v>
          </cell>
          <cell r="O589" t="str">
            <v>STM Collection</v>
          </cell>
          <cell r="P589" t="str">
            <v/>
          </cell>
          <cell r="Q589" t="str">
            <v>Medicine &amp; Nursing Collection</v>
          </cell>
          <cell r="R589" t="str">
            <v/>
          </cell>
          <cell r="S589" t="str">
            <v>R4L Collection</v>
          </cell>
          <cell r="T589" t="str">
            <v>1996</v>
          </cell>
          <cell r="U589" t="str">
            <v>11</v>
          </cell>
          <cell r="V589" t="str">
            <v>37</v>
          </cell>
          <cell r="W589" t="str">
            <v>6</v>
          </cell>
        </row>
        <row r="590">
          <cell r="A590" t="str">
            <v>HRDQ</v>
          </cell>
          <cell r="B590" t="str">
            <v>1044-8004</v>
          </cell>
          <cell r="C590" t="str">
            <v>1532-1096</v>
          </cell>
          <cell r="D590" t="str">
            <v>HUMAN RESOURCE DEVELOPMENT QUARTERLY</v>
          </cell>
          <cell r="E590" t="str">
            <v/>
          </cell>
          <cell r="F590" t="str">
            <v>10.1002/(ISSN)1532-1096</v>
          </cell>
          <cell r="G590" t="str">
            <v>https://onlinelibrary.wiley.com/journal/15321096</v>
          </cell>
          <cell r="H590" t="str">
            <v>Business, Economics, Finance &amp; Accounting</v>
          </cell>
          <cell r="I590" t="str">
            <v>Training &amp; Human Resource Development / Coaching &amp; Mentoring</v>
          </cell>
          <cell r="J590" t="str">
            <v>Print &amp; Online</v>
          </cell>
        </row>
        <row r="590">
          <cell r="M590" t="str">
            <v>Yes</v>
          </cell>
          <cell r="N590" t="str">
            <v>Full Collection</v>
          </cell>
          <cell r="O590" t="str">
            <v/>
          </cell>
          <cell r="P590" t="str">
            <v>SSH Collection</v>
          </cell>
          <cell r="Q590" t="str">
            <v/>
          </cell>
          <cell r="R590" t="str">
            <v/>
          </cell>
          <cell r="S590" t="str">
            <v>R4L Collection</v>
          </cell>
          <cell r="T590" t="str">
            <v>2000</v>
          </cell>
          <cell r="U590" t="str">
            <v>11</v>
          </cell>
          <cell r="V590" t="str">
            <v>33</v>
          </cell>
          <cell r="W590" t="str">
            <v>4</v>
          </cell>
        </row>
        <row r="591">
          <cell r="A591" t="str">
            <v>HRM</v>
          </cell>
          <cell r="B591" t="str">
            <v>0090-4848</v>
          </cell>
          <cell r="C591" t="str">
            <v>1099-050X</v>
          </cell>
          <cell r="D591" t="str">
            <v>HUMAN RESOURCE MANAGEMENT</v>
          </cell>
          <cell r="E591" t="str">
            <v/>
          </cell>
          <cell r="F591" t="str">
            <v>10.1002/(ISSN)1099-050X</v>
          </cell>
          <cell r="G591" t="str">
            <v>https://onlinelibrary.wiley.com/journal/1099050X</v>
          </cell>
          <cell r="H591" t="str">
            <v>Business, Economics, Finance &amp; Accounting</v>
          </cell>
          <cell r="I591" t="str">
            <v>Human Resource Management</v>
          </cell>
          <cell r="J591" t="str">
            <v>Print &amp; Online</v>
          </cell>
        </row>
        <row r="591">
          <cell r="M591" t="str">
            <v>Yes</v>
          </cell>
          <cell r="N591" t="str">
            <v>Full Collection</v>
          </cell>
          <cell r="O591" t="str">
            <v/>
          </cell>
          <cell r="P591" t="str">
            <v>SSH Collection</v>
          </cell>
          <cell r="Q591" t="str">
            <v/>
          </cell>
          <cell r="R591" t="str">
            <v/>
          </cell>
          <cell r="S591" t="str">
            <v>R4L Collection</v>
          </cell>
          <cell r="T591" t="str">
            <v>1996</v>
          </cell>
          <cell r="U591" t="str">
            <v>35</v>
          </cell>
          <cell r="V591" t="str">
            <v>61</v>
          </cell>
          <cell r="W591" t="str">
            <v>6</v>
          </cell>
        </row>
        <row r="592">
          <cell r="A592" t="str">
            <v>HRMJ</v>
          </cell>
          <cell r="B592" t="str">
            <v>0954-5395</v>
          </cell>
          <cell r="C592" t="str">
            <v>1748-8583</v>
          </cell>
          <cell r="D592" t="str">
            <v>HUMAN RESOURCE MANAGEMENT JOURNAL</v>
          </cell>
          <cell r="E592" t="str">
            <v/>
          </cell>
          <cell r="F592" t="str">
            <v>10.1111/(ISSN)1748-8583</v>
          </cell>
          <cell r="G592" t="str">
            <v>https://onlinelibrary.wiley.com/journal/17488583</v>
          </cell>
          <cell r="H592" t="str">
            <v>Business, Economics, Finance &amp; Accounting</v>
          </cell>
          <cell r="I592" t="str">
            <v>Human Resource Management</v>
          </cell>
          <cell r="J592" t="str">
            <v>Print &amp; Online</v>
          </cell>
        </row>
        <row r="592">
          <cell r="M592" t="str">
            <v>Yes</v>
          </cell>
          <cell r="N592" t="str">
            <v>Full Collection</v>
          </cell>
          <cell r="O592" t="str">
            <v/>
          </cell>
          <cell r="P592" t="str">
            <v>SSH Collection</v>
          </cell>
          <cell r="Q592" t="str">
            <v/>
          </cell>
          <cell r="R592" t="str">
            <v/>
          </cell>
          <cell r="S592" t="str">
            <v>R4L Collection</v>
          </cell>
          <cell r="T592" t="str">
            <v>1997</v>
          </cell>
          <cell r="U592" t="str">
            <v>7</v>
          </cell>
          <cell r="V592" t="str">
            <v>32</v>
          </cell>
          <cell r="W592" t="str">
            <v>4</v>
          </cell>
        </row>
        <row r="593">
          <cell r="A593" t="str">
            <v>HYP</v>
          </cell>
          <cell r="B593" t="str">
            <v>0885-6087</v>
          </cell>
          <cell r="C593" t="str">
            <v>1099-1085</v>
          </cell>
          <cell r="D593" t="str">
            <v>HYDROLOGICAL PROCESSES</v>
          </cell>
          <cell r="E593" t="str">
            <v/>
          </cell>
          <cell r="F593" t="str">
            <v>10.1002/(ISSN)1099-1085</v>
          </cell>
          <cell r="G593" t="str">
            <v>https://onlinelibrary.wiley.com/journal/10991085</v>
          </cell>
          <cell r="H593" t="str">
            <v>Earth, Space &amp; Environmental Sciences</v>
          </cell>
          <cell r="I593" t="str">
            <v>Hydrological Sciences</v>
          </cell>
          <cell r="J593" t="str">
            <v>Online</v>
          </cell>
          <cell r="K593" t="str">
            <v>E-only title</v>
          </cell>
          <cell r="L593" t="str">
            <v>Yes</v>
          </cell>
          <cell r="M593" t="str">
            <v>Yes</v>
          </cell>
          <cell r="N593" t="str">
            <v>Full Collection</v>
          </cell>
          <cell r="O593" t="str">
            <v>STM Collection</v>
          </cell>
          <cell r="P593" t="str">
            <v/>
          </cell>
          <cell r="Q593" t="str">
            <v/>
          </cell>
          <cell r="R593" t="str">
            <v/>
          </cell>
          <cell r="S593" t="str">
            <v>R4L Collection</v>
          </cell>
          <cell r="T593" t="str">
            <v>1996</v>
          </cell>
          <cell r="U593" t="str">
            <v>10</v>
          </cell>
          <cell r="V593" t="str">
            <v>36</v>
          </cell>
          <cell r="W593" t="str">
            <v>12</v>
          </cell>
        </row>
        <row r="594">
          <cell r="A594" t="str">
            <v>IBI</v>
          </cell>
          <cell r="B594" t="str">
            <v>0019-1019</v>
          </cell>
          <cell r="C594" t="str">
            <v>1474-919X</v>
          </cell>
          <cell r="D594" t="str">
            <v>IBIS</v>
          </cell>
          <cell r="E594" t="str">
            <v/>
          </cell>
          <cell r="F594" t="str">
            <v>10.1111/(ISSN)1474-919X</v>
          </cell>
          <cell r="G594" t="str">
            <v>https://onlinelibrary.wiley.com/journal/1474919X</v>
          </cell>
          <cell r="H594" t="str">
            <v>Life Sciences</v>
          </cell>
          <cell r="I594" t="str">
            <v>Ornithology</v>
          </cell>
          <cell r="J594" t="str">
            <v>Print &amp; Online</v>
          </cell>
        </row>
        <row r="594">
          <cell r="M594" t="str">
            <v>Yes</v>
          </cell>
          <cell r="N594" t="str">
            <v>Full Collection</v>
          </cell>
          <cell r="O594" t="str">
            <v>STM Collection</v>
          </cell>
          <cell r="P594" t="str">
            <v/>
          </cell>
          <cell r="Q594" t="str">
            <v/>
          </cell>
          <cell r="R594" t="str">
            <v/>
          </cell>
          <cell r="S594" t="str">
            <v>R4L Collection</v>
          </cell>
          <cell r="T594" t="str">
            <v>1997</v>
          </cell>
          <cell r="U594" t="str">
            <v>139</v>
          </cell>
          <cell r="V594" t="str">
            <v>164</v>
          </cell>
          <cell r="W594" t="str">
            <v>4</v>
          </cell>
        </row>
        <row r="595">
          <cell r="A595" t="str">
            <v>TEE</v>
          </cell>
          <cell r="B595" t="str">
            <v>1931-4973</v>
          </cell>
          <cell r="C595" t="str">
            <v>1931-4981</v>
          </cell>
          <cell r="D595" t="str">
            <v>IEEJ TRANSACTIONS ON ELECTRICAL AND ELECTRONIC ENGINEERING</v>
          </cell>
          <cell r="E595" t="str">
            <v>FTE-Small</v>
          </cell>
          <cell r="F595" t="str">
            <v>10.1002/(ISSN)1931-4981</v>
          </cell>
          <cell r="G595" t="str">
            <v>https://onlinelibrary.wiley.com/journal/19314981</v>
          </cell>
          <cell r="H595" t="str">
            <v>Physical Sciences &amp; Engineering</v>
          </cell>
          <cell r="I595" t="str">
            <v>General &amp; Introductory Electrical &amp; Electronics Engineering</v>
          </cell>
          <cell r="J595" t="str">
            <v>Online</v>
          </cell>
          <cell r="K595" t="str">
            <v>E-only title</v>
          </cell>
          <cell r="L595" t="str">
            <v>Yes</v>
          </cell>
          <cell r="M595" t="str">
            <v>Yes</v>
          </cell>
          <cell r="N595" t="str">
            <v>Full Collection</v>
          </cell>
          <cell r="O595" t="str">
            <v>STM Collection</v>
          </cell>
          <cell r="P595" t="str">
            <v/>
          </cell>
          <cell r="Q595" t="str">
            <v/>
          </cell>
          <cell r="R595" t="str">
            <v/>
          </cell>
        </row>
        <row r="595">
          <cell r="T595" t="str">
            <v>2006</v>
          </cell>
          <cell r="U595" t="str">
            <v>1</v>
          </cell>
          <cell r="V595" t="str">
            <v>17</v>
          </cell>
          <cell r="W595" t="str">
            <v>12</v>
          </cell>
        </row>
        <row r="596">
          <cell r="A596" t="str">
            <v>IMR</v>
          </cell>
          <cell r="B596" t="str">
            <v>0105-2896</v>
          </cell>
          <cell r="C596" t="str">
            <v>1600-065X</v>
          </cell>
          <cell r="D596" t="str">
            <v>IMMUNOLOGICAL REVIEWS</v>
          </cell>
          <cell r="E596" t="str">
            <v/>
          </cell>
          <cell r="F596" t="str">
            <v>10.1111/(ISSN)1600-065X</v>
          </cell>
          <cell r="G596" t="str">
            <v>https://onlinelibrary.wiley.com/journal/1600065X</v>
          </cell>
          <cell r="H596" t="str">
            <v>Medicine</v>
          </cell>
          <cell r="I596" t="str">
            <v>Allergy &amp; Clinical Immunology</v>
          </cell>
          <cell r="J596" t="str">
            <v>Online</v>
          </cell>
          <cell r="K596" t="str">
            <v>E-only title</v>
          </cell>
          <cell r="L596" t="str">
            <v>Yes</v>
          </cell>
          <cell r="M596" t="str">
            <v>Yes</v>
          </cell>
          <cell r="N596" t="str">
            <v>Full Collection</v>
          </cell>
          <cell r="O596" t="str">
            <v>STM Collection</v>
          </cell>
          <cell r="P596" t="str">
            <v/>
          </cell>
          <cell r="Q596" t="str">
            <v>Medicine &amp; Nursing Collection</v>
          </cell>
          <cell r="R596" t="str">
            <v/>
          </cell>
          <cell r="S596" t="str">
            <v>R4L Collection</v>
          </cell>
          <cell r="T596" t="str">
            <v>1997</v>
          </cell>
          <cell r="U596" t="str">
            <v>155</v>
          </cell>
          <cell r="V596" t="str">
            <v>305-312</v>
          </cell>
          <cell r="W596" t="str">
            <v>8</v>
          </cell>
        </row>
        <row r="597">
          <cell r="A597" t="str">
            <v>IMM</v>
          </cell>
          <cell r="B597" t="str">
            <v>0019-2805</v>
          </cell>
          <cell r="C597" t="str">
            <v>1365-2567</v>
          </cell>
          <cell r="D597" t="str">
            <v>IMMUNOLOGY</v>
          </cell>
          <cell r="E597" t="str">
            <v/>
          </cell>
          <cell r="F597" t="str">
            <v>10.1111/(ISSN)1365-2567</v>
          </cell>
          <cell r="G597" t="str">
            <v>https://onlinelibrary.wiley.com/journal/13652567</v>
          </cell>
          <cell r="H597" t="str">
            <v>Medicine</v>
          </cell>
          <cell r="I597" t="str">
            <v>Immunology</v>
          </cell>
          <cell r="J597" t="str">
            <v>Print &amp; Online</v>
          </cell>
        </row>
        <row r="597">
          <cell r="L597" t="str">
            <v>Yes</v>
          </cell>
          <cell r="M597" t="str">
            <v>Yes</v>
          </cell>
          <cell r="N597" t="str">
            <v>Full Collection</v>
          </cell>
          <cell r="O597" t="str">
            <v>STM Collection</v>
          </cell>
          <cell r="P597" t="str">
            <v/>
          </cell>
          <cell r="Q597" t="str">
            <v>Medicine &amp; Nursing Collection</v>
          </cell>
          <cell r="R597" t="str">
            <v/>
          </cell>
          <cell r="S597" t="str">
            <v>R4L Collection</v>
          </cell>
          <cell r="T597" t="str">
            <v>1997</v>
          </cell>
          <cell r="U597" t="str">
            <v>90</v>
          </cell>
          <cell r="V597" t="str">
            <v>165-167</v>
          </cell>
          <cell r="W597" t="str">
            <v>12</v>
          </cell>
        </row>
        <row r="598">
          <cell r="A598" t="str">
            <v>IMCB</v>
          </cell>
          <cell r="B598" t="str">
            <v>0818-9641</v>
          </cell>
          <cell r="C598" t="str">
            <v>1440-1711</v>
          </cell>
          <cell r="D598" t="str">
            <v>IMMUNOLOGY &amp; CELL BIOLOGY</v>
          </cell>
          <cell r="E598" t="str">
            <v/>
          </cell>
          <cell r="F598" t="str">
            <v>10.1111/(ISSN)1440-1711</v>
          </cell>
          <cell r="G598" t="str">
            <v>https://onlinelibrary.wiley.com/journal/14401711</v>
          </cell>
          <cell r="H598" t="str">
            <v>Medicine</v>
          </cell>
          <cell r="I598" t="str">
            <v>Immunology</v>
          </cell>
          <cell r="J598" t="str">
            <v>Online</v>
          </cell>
          <cell r="K598" t="str">
            <v>E-only title</v>
          </cell>
          <cell r="L598" t="str">
            <v>Yes</v>
          </cell>
          <cell r="M598" t="str">
            <v>Yes</v>
          </cell>
          <cell r="N598" t="str">
            <v>Full Collection</v>
          </cell>
          <cell r="O598" t="str">
            <v>STM Collection</v>
          </cell>
          <cell r="P598" t="str">
            <v/>
          </cell>
          <cell r="Q598" t="str">
            <v>Medicine &amp; Nursing Collection</v>
          </cell>
        </row>
        <row r="598">
          <cell r="S598" t="str">
            <v>R4L Collection</v>
          </cell>
          <cell r="T598" t="str">
            <v>1997</v>
          </cell>
          <cell r="U598" t="str">
            <v>85</v>
          </cell>
          <cell r="V598" t="str">
            <v>100</v>
          </cell>
          <cell r="W598" t="str">
            <v>10</v>
          </cell>
        </row>
        <row r="599">
          <cell r="A599" t="str">
            <v>INPR</v>
          </cell>
          <cell r="B599" t="str">
            <v>0263-841X</v>
          </cell>
          <cell r="C599" t="str">
            <v>2042-7689</v>
          </cell>
          <cell r="D599" t="str">
            <v>IN PRACTICE</v>
          </cell>
          <cell r="E599" t="str">
            <v>FTE-Small</v>
          </cell>
          <cell r="F599" t="str">
            <v>10.1002/(ISSN)2042-7689</v>
          </cell>
          <cell r="G599" t="str">
            <v>https://onlinelibrary.wiley.com/journal/20427689</v>
          </cell>
          <cell r="H599" t="str">
            <v>Veterinary Medicine</v>
          </cell>
          <cell r="I599" t="str">
            <v>General &amp; Introductory Veterinary Medicine</v>
          </cell>
          <cell r="J599" t="str">
            <v>Print &amp; Online</v>
          </cell>
        </row>
        <row r="599">
          <cell r="M599" t="str">
            <v>Yes</v>
          </cell>
          <cell r="N599" t="str">
            <v/>
          </cell>
          <cell r="O599" t="str">
            <v/>
          </cell>
          <cell r="P599" t="str">
            <v/>
          </cell>
          <cell r="Q599" t="str">
            <v/>
          </cell>
          <cell r="R599" t="str">
            <v>Not in any Standard Collection</v>
          </cell>
          <cell r="S599" t="str">
            <v>R4L Collection</v>
          </cell>
          <cell r="T599" t="str">
            <v>1997</v>
          </cell>
          <cell r="U599" t="str">
            <v>19</v>
          </cell>
          <cell r="V599" t="str">
            <v>44</v>
          </cell>
          <cell r="W599" t="str">
            <v>10</v>
          </cell>
        </row>
        <row r="600">
          <cell r="A600" t="str">
            <v>IIS2</v>
          </cell>
          <cell r="B600" t="str">
            <v/>
          </cell>
          <cell r="C600" t="str">
            <v>2334-5837</v>
          </cell>
          <cell r="D600" t="str">
            <v>INCOSE INTERNATIONAL SYMPOSIUM</v>
          </cell>
          <cell r="E600" t="str">
            <v/>
          </cell>
          <cell r="F600" t="str">
            <v>10.1002/(ISSN)2334-5837</v>
          </cell>
          <cell r="G600" t="str">
            <v>https://onlinelibrary.wiley.com/journal/23345837</v>
          </cell>
          <cell r="H600" t="str">
            <v>Physical Sciences &amp; Engineering</v>
          </cell>
          <cell r="I600" t="str">
            <v>Systems Engineering &amp; Management</v>
          </cell>
          <cell r="J600" t="str">
            <v>Online</v>
          </cell>
          <cell r="K600" t="str">
            <v>E-only title</v>
          </cell>
        </row>
        <row r="600">
          <cell r="M600" t="str">
            <v>Yes</v>
          </cell>
          <cell r="N600" t="str">
            <v/>
          </cell>
          <cell r="O600" t="str">
            <v/>
          </cell>
          <cell r="P600" t="str">
            <v/>
          </cell>
          <cell r="Q600" t="str">
            <v/>
          </cell>
          <cell r="R600" t="str">
            <v>Not in any Standard Collection</v>
          </cell>
        </row>
        <row r="600">
          <cell r="T600" t="str">
            <v>1997</v>
          </cell>
          <cell r="U600" t="str">
            <v>7</v>
          </cell>
          <cell r="V600" t="str">
            <v>32</v>
          </cell>
          <cell r="W600" t="str">
            <v>1</v>
          </cell>
        </row>
        <row r="601">
          <cell r="A601" t="str">
            <v>INA</v>
          </cell>
          <cell r="B601" t="str">
            <v>0905-6947</v>
          </cell>
          <cell r="C601" t="str">
            <v>1600-0668</v>
          </cell>
          <cell r="D601" t="str">
            <v>INDOOR AIR</v>
          </cell>
          <cell r="E601" t="str">
            <v/>
          </cell>
          <cell r="F601" t="str">
            <v>10.1111/(ISSN)1600-0668</v>
          </cell>
          <cell r="G601" t="str">
            <v>https://onlinelibrary.wiley.com/journal/16000668</v>
          </cell>
          <cell r="H601" t="str">
            <v>Nursing, Dentistry &amp; Healthcare</v>
          </cell>
          <cell r="I601" t="str">
            <v>Public Health General</v>
          </cell>
          <cell r="J601" t="str">
            <v>Online</v>
          </cell>
          <cell r="K601" t="str">
            <v>E-only title</v>
          </cell>
          <cell r="L601" t="str">
            <v>Yes</v>
          </cell>
          <cell r="M601" t="str">
            <v>Yes</v>
          </cell>
          <cell r="N601" t="str">
            <v>Full Collection</v>
          </cell>
          <cell r="O601" t="str">
            <v>STM Collection</v>
          </cell>
          <cell r="P601" t="str">
            <v/>
          </cell>
          <cell r="Q601" t="str">
            <v>Medicine &amp; Nursing Collection</v>
          </cell>
          <cell r="R601" t="str">
            <v/>
          </cell>
          <cell r="S601" t="str">
            <v>R4L Collection</v>
          </cell>
          <cell r="T601" t="str">
            <v>1997</v>
          </cell>
          <cell r="U601" t="str">
            <v>7</v>
          </cell>
          <cell r="V601" t="str">
            <v>32</v>
          </cell>
          <cell r="W601" t="str">
            <v>12</v>
          </cell>
        </row>
        <row r="602">
          <cell r="A602" t="str">
            <v>IREL</v>
          </cell>
          <cell r="B602" t="str">
            <v>0019-8676</v>
          </cell>
          <cell r="C602" t="str">
            <v>1468-232X</v>
          </cell>
          <cell r="D602" t="str">
            <v>INDUSTRIAL RELATIONS</v>
          </cell>
          <cell r="E602" t="str">
            <v/>
          </cell>
          <cell r="F602" t="str">
            <v>10.1111/(ISSN)1468-232X</v>
          </cell>
          <cell r="G602" t="str">
            <v>https://onlinelibrary.wiley.com/journal/1468232X</v>
          </cell>
          <cell r="H602" t="str">
            <v>Business, Economics, Finance &amp; Accounting</v>
          </cell>
          <cell r="I602" t="str">
            <v>Industrial &amp; Labor Relations</v>
          </cell>
          <cell r="J602" t="str">
            <v>Print &amp; Online</v>
          </cell>
        </row>
        <row r="602">
          <cell r="M602" t="str">
            <v>Yes</v>
          </cell>
          <cell r="N602" t="str">
            <v>Full Collection</v>
          </cell>
          <cell r="O602" t="str">
            <v/>
          </cell>
          <cell r="P602" t="str">
            <v>SSH Collection</v>
          </cell>
          <cell r="Q602" t="str">
            <v/>
          </cell>
          <cell r="R602" t="str">
            <v/>
          </cell>
          <cell r="S602" t="str">
            <v>R4L Collection</v>
          </cell>
          <cell r="T602" t="str">
            <v>1997</v>
          </cell>
          <cell r="U602" t="str">
            <v>33</v>
          </cell>
          <cell r="V602" t="str">
            <v>61</v>
          </cell>
          <cell r="W602" t="str">
            <v>4</v>
          </cell>
        </row>
        <row r="603">
          <cell r="A603" t="str">
            <v>IRJ</v>
          </cell>
          <cell r="B603" t="str">
            <v>0019-8692</v>
          </cell>
          <cell r="C603" t="str">
            <v>1468-2338</v>
          </cell>
          <cell r="D603" t="str">
            <v>INDUSTRIAL RELATIONS JOURNAL</v>
          </cell>
          <cell r="E603" t="str">
            <v/>
          </cell>
          <cell r="F603" t="str">
            <v>10.1111/(ISSN)1468-2338</v>
          </cell>
          <cell r="G603" t="str">
            <v>https://onlinelibrary.wiley.com/journal/14682338</v>
          </cell>
          <cell r="H603" t="str">
            <v>Business, Economics, Finance &amp; Accounting</v>
          </cell>
          <cell r="I603" t="str">
            <v>Industrial &amp; Labor Relations</v>
          </cell>
          <cell r="J603" t="str">
            <v>Print &amp; Online</v>
          </cell>
        </row>
        <row r="603">
          <cell r="L603" t="str">
            <v>Yes</v>
          </cell>
          <cell r="M603" t="str">
            <v>Yes</v>
          </cell>
          <cell r="N603" t="str">
            <v>Full Collection</v>
          </cell>
          <cell r="O603" t="str">
            <v/>
          </cell>
          <cell r="P603" t="str">
            <v>SSH Collection</v>
          </cell>
          <cell r="Q603" t="str">
            <v/>
          </cell>
          <cell r="R603" t="str">
            <v/>
          </cell>
          <cell r="S603" t="str">
            <v>R4L Collection</v>
          </cell>
          <cell r="T603" t="str">
            <v>1997</v>
          </cell>
          <cell r="U603" t="str">
            <v>28</v>
          </cell>
          <cell r="V603" t="str">
            <v>53</v>
          </cell>
          <cell r="W603" t="str">
            <v>6</v>
          </cell>
        </row>
        <row r="604">
          <cell r="A604" t="str">
            <v>INFA</v>
          </cell>
          <cell r="B604" t="str">
            <v>1525-0008</v>
          </cell>
          <cell r="C604" t="str">
            <v>1532-7078</v>
          </cell>
          <cell r="D604" t="str">
            <v>INFANCY</v>
          </cell>
          <cell r="E604" t="str">
            <v/>
          </cell>
          <cell r="F604" t="str">
            <v>10.1111/(ISSN)1532-7078</v>
          </cell>
          <cell r="G604" t="str">
            <v>https://onlinelibrary.wiley.com/journal/15327078</v>
          </cell>
          <cell r="H604" t="str">
            <v>Psychology</v>
          </cell>
          <cell r="I604" t="str">
            <v>Infancy</v>
          </cell>
          <cell r="J604" t="str">
            <v>Online</v>
          </cell>
          <cell r="K604" t="str">
            <v>E-only title</v>
          </cell>
          <cell r="L604" t="str">
            <v>Yes</v>
          </cell>
          <cell r="M604" t="str">
            <v>Yes</v>
          </cell>
          <cell r="N604" t="str">
            <v>Full Collection</v>
          </cell>
          <cell r="O604" t="str">
            <v/>
          </cell>
          <cell r="P604" t="str">
            <v>SSH Collection</v>
          </cell>
          <cell r="Q604" t="str">
            <v>Medicine &amp; Nursing Collection</v>
          </cell>
          <cell r="R604" t="str">
            <v/>
          </cell>
          <cell r="S604" t="str">
            <v>R4L Collection</v>
          </cell>
          <cell r="T604" t="str">
            <v>2000</v>
          </cell>
          <cell r="U604" t="str">
            <v>1</v>
          </cell>
          <cell r="V604" t="str">
            <v>27</v>
          </cell>
          <cell r="W604" t="str">
            <v>6</v>
          </cell>
        </row>
        <row r="605">
          <cell r="A605" t="str">
            <v>ICD</v>
          </cell>
          <cell r="B605" t="str">
            <v>1522-7227</v>
          </cell>
          <cell r="C605" t="str">
            <v>1522-7219</v>
          </cell>
          <cell r="D605" t="str">
            <v>INFANT AND CHILD DEVELOPMENT</v>
          </cell>
          <cell r="E605" t="str">
            <v/>
          </cell>
          <cell r="F605" t="str">
            <v>10.1002/(ISSN)1522-7219</v>
          </cell>
          <cell r="G605" t="str">
            <v>https://onlinelibrary.wiley.com/journal/15227219</v>
          </cell>
          <cell r="H605" t="str">
            <v>Psychology</v>
          </cell>
          <cell r="I605" t="str">
            <v>Developmental Psychology</v>
          </cell>
          <cell r="J605" t="str">
            <v>Online</v>
          </cell>
          <cell r="K605" t="str">
            <v>E-only title</v>
          </cell>
        </row>
        <row r="605">
          <cell r="M605" t="str">
            <v>Yes</v>
          </cell>
          <cell r="N605" t="str">
            <v>Full Collection</v>
          </cell>
          <cell r="O605" t="str">
            <v/>
          </cell>
          <cell r="P605" t="str">
            <v>SSH Collection</v>
          </cell>
          <cell r="Q605" t="str">
            <v>Medicine &amp; Nursing Collection</v>
          </cell>
          <cell r="R605" t="str">
            <v/>
          </cell>
          <cell r="S605" t="str">
            <v>R4L Collection</v>
          </cell>
          <cell r="T605" t="str">
            <v>1996</v>
          </cell>
          <cell r="U605" t="str">
            <v>5</v>
          </cell>
          <cell r="V605" t="str">
            <v>31</v>
          </cell>
          <cell r="W605" t="str">
            <v>6</v>
          </cell>
        </row>
        <row r="606">
          <cell r="A606" t="str">
            <v>IMHJ</v>
          </cell>
          <cell r="B606" t="str">
            <v>0163-9641</v>
          </cell>
          <cell r="C606" t="str">
            <v>1097-0355</v>
          </cell>
          <cell r="D606" t="str">
            <v>INFANT MENTAL HEALTH JOURNAL</v>
          </cell>
          <cell r="E606" t="str">
            <v/>
          </cell>
          <cell r="F606" t="str">
            <v>10.1002/(ISSN)1097-0355</v>
          </cell>
          <cell r="G606" t="str">
            <v>https://onlinelibrary.wiley.com/journal/10970355</v>
          </cell>
          <cell r="H606" t="str">
            <v>Psychology</v>
          </cell>
          <cell r="I606" t="str">
            <v>Infancy</v>
          </cell>
          <cell r="J606" t="str">
            <v>Print &amp; Online</v>
          </cell>
        </row>
        <row r="606">
          <cell r="M606" t="str">
            <v>Yes</v>
          </cell>
          <cell r="N606" t="str">
            <v>Full Collection</v>
          </cell>
          <cell r="O606" t="str">
            <v/>
          </cell>
          <cell r="P606" t="str">
            <v>SSH Collection</v>
          </cell>
          <cell r="Q606" t="str">
            <v/>
          </cell>
          <cell r="R606" t="str">
            <v/>
          </cell>
          <cell r="S606" t="str">
            <v>R4L Collection</v>
          </cell>
          <cell r="T606" t="str">
            <v>1996</v>
          </cell>
          <cell r="U606" t="str">
            <v>17</v>
          </cell>
          <cell r="V606" t="str">
            <v>43</v>
          </cell>
          <cell r="W606" t="str">
            <v>6</v>
          </cell>
        </row>
        <row r="607">
          <cell r="A607" t="str">
            <v>INFM</v>
          </cell>
          <cell r="B607" t="str">
            <v>1750-4740</v>
          </cell>
          <cell r="C607" t="str">
            <v/>
          </cell>
          <cell r="D607" t="str">
            <v>INFOCUS MAGAZINE</v>
          </cell>
          <cell r="E607" t="str">
            <v/>
          </cell>
          <cell r="F607" t="str">
            <v>10.1111/(ISSN)1365-3067</v>
          </cell>
          <cell r="G607" t="str">
            <v/>
          </cell>
          <cell r="H607" t="str">
            <v>Chemistry</v>
          </cell>
          <cell r="I607" t="str">
            <v>Microscopy</v>
          </cell>
          <cell r="J607" t="str">
            <v>Print</v>
          </cell>
          <cell r="K607" t="str">
            <v>Print Only title</v>
          </cell>
        </row>
        <row r="607">
          <cell r="M607" t="str">
            <v>No</v>
          </cell>
          <cell r="N607" t="str">
            <v/>
          </cell>
          <cell r="O607" t="str">
            <v/>
          </cell>
          <cell r="P607" t="str">
            <v/>
          </cell>
          <cell r="Q607" t="str">
            <v/>
          </cell>
          <cell r="R607" t="str">
            <v>Not in any Standard Collection</v>
          </cell>
        </row>
        <row r="607">
          <cell r="T607" t="str">
            <v/>
          </cell>
          <cell r="U607" t="str">
            <v/>
          </cell>
          <cell r="V607" t="str">
            <v>57</v>
          </cell>
          <cell r="W607" t="str">
            <v>4</v>
          </cell>
        </row>
        <row r="608">
          <cell r="A608" t="str">
            <v>MSID</v>
          </cell>
          <cell r="B608" t="str">
            <v>0362-0972</v>
          </cell>
          <cell r="C608" t="str">
            <v>2637-496X</v>
          </cell>
          <cell r="D608" t="str">
            <v>INFORMATION DISPLAY</v>
          </cell>
          <cell r="E608" t="str">
            <v/>
          </cell>
          <cell r="F608" t="str">
            <v>10.1002/(ISSN)2637-496X</v>
          </cell>
          <cell r="G608" t="str">
            <v>https://onlinelibrary.wiley.com/journal/2637496X</v>
          </cell>
          <cell r="H608" t="str">
            <v>Physical Sciences &amp; Engineering</v>
          </cell>
          <cell r="I608" t="str">
            <v>Electrical Engineering - Displays</v>
          </cell>
          <cell r="J608" t="str">
            <v>Print &amp; Online</v>
          </cell>
          <cell r="K608" t="str">
            <v>Print Only title</v>
          </cell>
        </row>
        <row r="608">
          <cell r="M608" t="str">
            <v>No</v>
          </cell>
          <cell r="N608" t="str">
            <v/>
          </cell>
          <cell r="O608" t="str">
            <v/>
          </cell>
          <cell r="P608" t="str">
            <v/>
          </cell>
          <cell r="Q608" t="str">
            <v/>
          </cell>
          <cell r="R608" t="str">
            <v>Not in any Standard Collection</v>
          </cell>
        </row>
        <row r="608">
          <cell r="T608" t="str">
            <v>1996</v>
          </cell>
          <cell r="U608" t="str">
            <v>4</v>
          </cell>
          <cell r="V608" t="str">
            <v>38</v>
          </cell>
          <cell r="W608" t="str">
            <v>6</v>
          </cell>
        </row>
        <row r="609">
          <cell r="A609" t="str">
            <v>ISJ</v>
          </cell>
          <cell r="B609" t="str">
            <v>1350-1917</v>
          </cell>
          <cell r="C609" t="str">
            <v>1365-2575</v>
          </cell>
          <cell r="D609" t="str">
            <v>INFORMATION SYSTEMS JOURNAL</v>
          </cell>
          <cell r="E609" t="str">
            <v/>
          </cell>
          <cell r="F609" t="str">
            <v>10.1111/(ISSN)1365-2575</v>
          </cell>
          <cell r="G609" t="str">
            <v>https://onlinelibrary.wiley.com/journal/13652575</v>
          </cell>
          <cell r="H609" t="str">
            <v>Computer Science  &amp; Information Technology</v>
          </cell>
          <cell r="I609" t="str">
            <v>Information &amp; Library Science</v>
          </cell>
          <cell r="J609" t="str">
            <v>Print &amp; Online</v>
          </cell>
        </row>
        <row r="609">
          <cell r="M609" t="str">
            <v>Yes</v>
          </cell>
          <cell r="N609" t="str">
            <v>Full Collection</v>
          </cell>
          <cell r="O609" t="str">
            <v>STM Collection</v>
          </cell>
          <cell r="P609" t="str">
            <v/>
          </cell>
          <cell r="Q609" t="str">
            <v/>
          </cell>
          <cell r="R609" t="str">
            <v/>
          </cell>
          <cell r="S609" t="str">
            <v>R4L Collection</v>
          </cell>
          <cell r="T609" t="str">
            <v>1997</v>
          </cell>
          <cell r="U609" t="str">
            <v>7</v>
          </cell>
          <cell r="V609" t="str">
            <v>32</v>
          </cell>
          <cell r="W609" t="str">
            <v>6</v>
          </cell>
        </row>
        <row r="610">
          <cell r="A610" t="str">
            <v>ICAD</v>
          </cell>
          <cell r="B610" t="str">
            <v>1752-458X</v>
          </cell>
          <cell r="C610" t="str">
            <v>1752-4598</v>
          </cell>
          <cell r="D610" t="str">
            <v>INSECT CONSERVATION AND DIVERSITY</v>
          </cell>
          <cell r="E610" t="str">
            <v/>
          </cell>
          <cell r="F610" t="str">
            <v>10.1111/(ISSN)1752-4598</v>
          </cell>
          <cell r="G610" t="str">
            <v>https://onlinelibrary.wiley.com/journal/17524598</v>
          </cell>
          <cell r="H610" t="str">
            <v>Life Sciences</v>
          </cell>
          <cell r="I610" t="str">
            <v>Entomology</v>
          </cell>
          <cell r="J610" t="str">
            <v>Print &amp; Online</v>
          </cell>
        </row>
        <row r="610">
          <cell r="M610" t="str">
            <v>Yes</v>
          </cell>
          <cell r="N610" t="str">
            <v>Full Collection</v>
          </cell>
          <cell r="O610" t="str">
            <v>STM Collection</v>
          </cell>
          <cell r="P610" t="str">
            <v/>
          </cell>
          <cell r="Q610" t="str">
            <v/>
          </cell>
          <cell r="R610" t="str">
            <v/>
          </cell>
          <cell r="S610" t="str">
            <v>R4L Collection</v>
          </cell>
          <cell r="T610" t="str">
            <v>2008</v>
          </cell>
          <cell r="U610" t="str">
            <v>1</v>
          </cell>
          <cell r="V610" t="str">
            <v>15</v>
          </cell>
          <cell r="W610" t="str">
            <v>6</v>
          </cell>
        </row>
        <row r="611">
          <cell r="A611" t="str">
            <v>IMB</v>
          </cell>
          <cell r="B611" t="str">
            <v>0962-1075</v>
          </cell>
          <cell r="C611" t="str">
            <v>1365-2583</v>
          </cell>
          <cell r="D611" t="str">
            <v>INSECT MOLECULAR BIOLOGY</v>
          </cell>
          <cell r="E611" t="str">
            <v/>
          </cell>
          <cell r="F611" t="str">
            <v>10.1111/(ISSN)1365-2583</v>
          </cell>
          <cell r="G611" t="str">
            <v>https://onlinelibrary.wiley.com/journal/13652583</v>
          </cell>
          <cell r="H611" t="str">
            <v>Life Sciences</v>
          </cell>
          <cell r="I611" t="str">
            <v>Entomology</v>
          </cell>
          <cell r="J611" t="str">
            <v>Print &amp; Online</v>
          </cell>
        </row>
        <row r="611">
          <cell r="M611" t="str">
            <v>Yes</v>
          </cell>
          <cell r="N611" t="str">
            <v>Full Collection</v>
          </cell>
          <cell r="O611" t="str">
            <v>STM Collection</v>
          </cell>
          <cell r="P611" t="str">
            <v/>
          </cell>
          <cell r="Q611" t="str">
            <v>Medicine &amp; Nursing Collection</v>
          </cell>
          <cell r="R611" t="str">
            <v/>
          </cell>
          <cell r="S611" t="str">
            <v>R4L Collection</v>
          </cell>
          <cell r="T611" t="str">
            <v>1997</v>
          </cell>
          <cell r="U611" t="str">
            <v>6</v>
          </cell>
          <cell r="V611" t="str">
            <v>31</v>
          </cell>
          <cell r="W611" t="str">
            <v>6</v>
          </cell>
        </row>
        <row r="612">
          <cell r="A612" t="str">
            <v>INS</v>
          </cell>
          <cell r="B612" t="str">
            <v>1672-9609</v>
          </cell>
          <cell r="C612" t="str">
            <v>1744-7917</v>
          </cell>
          <cell r="D612" t="str">
            <v>INSECT SCIENCE</v>
          </cell>
          <cell r="E612" t="str">
            <v/>
          </cell>
          <cell r="F612" t="str">
            <v>10.1111/(ISSN)1744-7917</v>
          </cell>
          <cell r="G612" t="str">
            <v>https://onlinelibrary.wiley.com/journal/17447917</v>
          </cell>
          <cell r="H612" t="str">
            <v>Life Sciences</v>
          </cell>
          <cell r="I612" t="str">
            <v>Entomology</v>
          </cell>
          <cell r="J612" t="str">
            <v>Online</v>
          </cell>
          <cell r="K612" t="str">
            <v>E-only title</v>
          </cell>
          <cell r="L612" t="str">
            <v>Yes</v>
          </cell>
          <cell r="M612" t="str">
            <v>Yes</v>
          </cell>
          <cell r="N612" t="str">
            <v>Full Collection</v>
          </cell>
          <cell r="O612" t="str">
            <v>STM Collection</v>
          </cell>
          <cell r="P612" t="str">
            <v/>
          </cell>
          <cell r="Q612" t="str">
            <v/>
          </cell>
          <cell r="R612" t="str">
            <v/>
          </cell>
          <cell r="S612" t="str">
            <v>R4L Collection</v>
          </cell>
          <cell r="T612" t="str">
            <v>1997</v>
          </cell>
          <cell r="U612" t="str">
            <v>4</v>
          </cell>
          <cell r="V612" t="str">
            <v>29</v>
          </cell>
          <cell r="W612" t="str">
            <v>6</v>
          </cell>
        </row>
        <row r="613">
          <cell r="A613" t="str">
            <v>INST</v>
          </cell>
          <cell r="B613" t="str">
            <v>2156-485X</v>
          </cell>
          <cell r="C613" t="str">
            <v>2156-4868</v>
          </cell>
          <cell r="D613" t="str">
            <v>INSIGHT</v>
          </cell>
          <cell r="E613" t="str">
            <v/>
          </cell>
          <cell r="F613" t="str">
            <v>10.1002/(ISSN)2156-4868</v>
          </cell>
          <cell r="G613" t="str">
            <v>https://onlinelibrary.wiley.com/journal/21564868</v>
          </cell>
          <cell r="H613" t="str">
            <v>Physical Sciences &amp; Engineering</v>
          </cell>
          <cell r="I613" t="str">
            <v>Systems Engineering &amp; Management</v>
          </cell>
          <cell r="J613" t="str">
            <v>Print &amp; Online</v>
          </cell>
        </row>
        <row r="613">
          <cell r="M613" t="str">
            <v>Yes</v>
          </cell>
          <cell r="N613" t="str">
            <v/>
          </cell>
          <cell r="O613" t="str">
            <v/>
          </cell>
          <cell r="P613" t="str">
            <v/>
          </cell>
          <cell r="Q613" t="str">
            <v/>
          </cell>
          <cell r="R613" t="str">
            <v>Not in any Standard Collection</v>
          </cell>
        </row>
        <row r="613">
          <cell r="T613" t="str">
            <v>1997</v>
          </cell>
          <cell r="U613" t="str">
            <v>1997</v>
          </cell>
          <cell r="V613" t="str">
            <v>25</v>
          </cell>
          <cell r="W613" t="str">
            <v>4</v>
          </cell>
        </row>
        <row r="614">
          <cell r="A614" t="str">
            <v>IEAM</v>
          </cell>
          <cell r="B614" t="str">
            <v>1551-3777</v>
          </cell>
          <cell r="C614" t="str">
            <v>1551-3793</v>
          </cell>
          <cell r="D614" t="str">
            <v>INTEGRATED ENVIRONMENTAL ASSESSMENT AND MANAGEMENT</v>
          </cell>
          <cell r="E614" t="str">
            <v/>
          </cell>
          <cell r="F614" t="str">
            <v>10.1002/(ISSN)1551-3793</v>
          </cell>
          <cell r="G614" t="str">
            <v>https://setac.onlinelibrary.wiley.com/journal/15513793</v>
          </cell>
          <cell r="H614" t="str">
            <v>Earth, Space &amp; Environmental Sciences</v>
          </cell>
          <cell r="I614" t="str">
            <v>Ecotoxicology &amp; Pollution Science</v>
          </cell>
          <cell r="J614" t="str">
            <v>Online</v>
          </cell>
          <cell r="K614" t="str">
            <v>E-only title</v>
          </cell>
          <cell r="L614" t="str">
            <v>Yes</v>
          </cell>
          <cell r="M614" t="str">
            <v>Yes</v>
          </cell>
          <cell r="N614" t="str">
            <v>Full Collection</v>
          </cell>
          <cell r="O614" t="str">
            <v>STM Collection</v>
          </cell>
          <cell r="P614" t="str">
            <v/>
          </cell>
          <cell r="Q614" t="str">
            <v/>
          </cell>
          <cell r="R614" t="str">
            <v/>
          </cell>
          <cell r="S614" t="str">
            <v>R4L Collection</v>
          </cell>
          <cell r="T614" t="str">
            <v>2005</v>
          </cell>
          <cell r="U614" t="str">
            <v>1</v>
          </cell>
          <cell r="V614" t="str">
            <v>18</v>
          </cell>
          <cell r="W614" t="str">
            <v>6</v>
          </cell>
        </row>
        <row r="615">
          <cell r="A615" t="str">
            <v>INZ2</v>
          </cell>
          <cell r="B615" t="str">
            <v>1749-4869</v>
          </cell>
          <cell r="C615" t="str">
            <v>1749-4877</v>
          </cell>
          <cell r="D615" t="str">
            <v>INTEGRATIVE ZOOLOGY</v>
          </cell>
          <cell r="E615" t="str">
            <v/>
          </cell>
          <cell r="F615" t="str">
            <v>10.1111/(ISSN)1749-4877</v>
          </cell>
          <cell r="G615" t="str">
            <v>https://onlinelibrary.wiley.com/journal/17494877</v>
          </cell>
          <cell r="H615" t="str">
            <v>Life Sciences</v>
          </cell>
          <cell r="I615" t="str">
            <v>Animal Science &amp; Zoology</v>
          </cell>
          <cell r="J615" t="str">
            <v>Online</v>
          </cell>
          <cell r="K615" t="str">
            <v>E-only title</v>
          </cell>
        </row>
        <row r="615">
          <cell r="M615" t="str">
            <v>Yes</v>
          </cell>
          <cell r="N615" t="str">
            <v>Full Collection</v>
          </cell>
          <cell r="O615" t="str">
            <v>STM Collection</v>
          </cell>
          <cell r="P615" t="str">
            <v/>
          </cell>
          <cell r="Q615" t="str">
            <v/>
          </cell>
          <cell r="R615" t="str">
            <v/>
          </cell>
          <cell r="S615" t="str">
            <v>R4L Collection</v>
          </cell>
          <cell r="T615" t="str">
            <v>2006</v>
          </cell>
          <cell r="U615" t="str">
            <v>1</v>
          </cell>
          <cell r="V615" t="str">
            <v>17</v>
          </cell>
          <cell r="W615" t="str">
            <v>6</v>
          </cell>
        </row>
        <row r="616">
          <cell r="A616" t="str">
            <v>ISAF</v>
          </cell>
          <cell r="B616" t="str">
            <v>1550-1949</v>
          </cell>
          <cell r="C616" t="str">
            <v>2160-0074</v>
          </cell>
          <cell r="D616" t="str">
            <v>INTELLIGENT SYSTEMS IN ACCOUNTING, FINANCE AND MANAGEMENT</v>
          </cell>
          <cell r="E616" t="str">
            <v/>
          </cell>
          <cell r="F616" t="str">
            <v>10.1002/(ISSN)2160-0074</v>
          </cell>
          <cell r="G616" t="str">
            <v>https://onlinelibrary.wiley.com/journal/21600074</v>
          </cell>
          <cell r="H616" t="str">
            <v>Business, Economics, Finance &amp; Accounting</v>
          </cell>
          <cell r="I616" t="str">
            <v>Management Science/Operational Research</v>
          </cell>
          <cell r="J616" t="str">
            <v>Online</v>
          </cell>
          <cell r="K616" t="str">
            <v>E-only title</v>
          </cell>
          <cell r="L616" t="str">
            <v>Yes</v>
          </cell>
          <cell r="M616" t="str">
            <v>Yes</v>
          </cell>
          <cell r="N616" t="str">
            <v>Full Collection</v>
          </cell>
          <cell r="O616" t="str">
            <v/>
          </cell>
          <cell r="P616" t="str">
            <v>SSH Collection</v>
          </cell>
          <cell r="Q616" t="str">
            <v/>
          </cell>
          <cell r="R616" t="str">
            <v/>
          </cell>
          <cell r="S616" t="str">
            <v>R4L Collection</v>
          </cell>
          <cell r="T616" t="str">
            <v>1996</v>
          </cell>
          <cell r="U616" t="str">
            <v>5</v>
          </cell>
          <cell r="V616" t="str">
            <v>29</v>
          </cell>
          <cell r="W616" t="str">
            <v>4</v>
          </cell>
        </row>
        <row r="617">
          <cell r="A617" t="str">
            <v>IMJ</v>
          </cell>
          <cell r="B617" t="str">
            <v>1444-0903</v>
          </cell>
          <cell r="C617" t="str">
            <v>1445-5994</v>
          </cell>
          <cell r="D617" t="str">
            <v>INTERNAL MEDICINE JOURNAL</v>
          </cell>
          <cell r="E617" t="str">
            <v/>
          </cell>
          <cell r="F617" t="str">
            <v>10.1111/(ISSN)1445-5994</v>
          </cell>
          <cell r="G617" t="str">
            <v>https://onlinelibrary.wiley.com/journal/14455994</v>
          </cell>
          <cell r="H617" t="str">
            <v>Medicine</v>
          </cell>
          <cell r="I617" t="str">
            <v>General &amp; Internal Medicine</v>
          </cell>
          <cell r="J617" t="str">
            <v>Online</v>
          </cell>
          <cell r="K617" t="str">
            <v>E-only title.</v>
          </cell>
          <cell r="L617" t="str">
            <v>Yes</v>
          </cell>
          <cell r="M617" t="str">
            <v>Yes</v>
          </cell>
          <cell r="N617" t="str">
            <v>Full Collection</v>
          </cell>
          <cell r="O617" t="str">
            <v>STM Collection</v>
          </cell>
          <cell r="P617" t="str">
            <v/>
          </cell>
          <cell r="Q617" t="str">
            <v>Medicine &amp; Nursing Collection</v>
          </cell>
          <cell r="R617" t="str">
            <v/>
          </cell>
          <cell r="S617" t="str">
            <v>R4L Collection</v>
          </cell>
          <cell r="T617" t="str">
            <v>1997</v>
          </cell>
          <cell r="U617" t="str">
            <v>27</v>
          </cell>
          <cell r="V617" t="str">
            <v>52</v>
          </cell>
          <cell r="W617" t="str">
            <v>12</v>
          </cell>
        </row>
        <row r="618">
          <cell r="A618" t="str">
            <v>IERE</v>
          </cell>
          <cell r="B618" t="str">
            <v>0020-6598</v>
          </cell>
          <cell r="C618" t="str">
            <v>1468-2354</v>
          </cell>
          <cell r="D618" t="str">
            <v>INTERNATIONAL ECONOMIC REVIEW</v>
          </cell>
          <cell r="E618" t="str">
            <v/>
          </cell>
          <cell r="F618" t="str">
            <v>10.1111/(ISSN)1468-2354</v>
          </cell>
          <cell r="G618" t="str">
            <v>https://onlinelibrary.wiley.com/journal/14682354</v>
          </cell>
          <cell r="H618" t="str">
            <v>Business, Economics, Finance &amp; Accounting</v>
          </cell>
          <cell r="I618" t="str">
            <v>International Economics &amp; Trade</v>
          </cell>
          <cell r="J618" t="str">
            <v>Print &amp; Online</v>
          </cell>
        </row>
        <row r="618">
          <cell r="M618" t="str">
            <v>Yes</v>
          </cell>
          <cell r="N618" t="str">
            <v>Full Collection</v>
          </cell>
          <cell r="O618" t="str">
            <v/>
          </cell>
          <cell r="P618" t="str">
            <v>SSH Collection</v>
          </cell>
          <cell r="Q618" t="str">
            <v/>
          </cell>
          <cell r="R618" t="str">
            <v/>
          </cell>
          <cell r="S618" t="str">
            <v>R4L Collection</v>
          </cell>
          <cell r="T618" t="str">
            <v>1999</v>
          </cell>
          <cell r="U618" t="str">
            <v>40</v>
          </cell>
          <cell r="V618" t="str">
            <v>63</v>
          </cell>
          <cell r="W618" t="str">
            <v>4</v>
          </cell>
        </row>
        <row r="619">
          <cell r="A619" t="str">
            <v>IEJ</v>
          </cell>
          <cell r="B619" t="str">
            <v>0143-2885</v>
          </cell>
          <cell r="C619" t="str">
            <v>1365-2591</v>
          </cell>
          <cell r="D619" t="str">
            <v>INTERNATIONAL ENDODONTIC JOURNAL</v>
          </cell>
          <cell r="E619" t="str">
            <v/>
          </cell>
          <cell r="F619" t="str">
            <v>10.1111/(ISSN)1365-2591</v>
          </cell>
          <cell r="G619" t="str">
            <v>https://onlinelibrary.wiley.com/journal/13652591</v>
          </cell>
          <cell r="H619" t="str">
            <v>Nursing, Dentistry &amp; Healthcare</v>
          </cell>
          <cell r="I619" t="str">
            <v>Endodontics</v>
          </cell>
          <cell r="J619" t="str">
            <v>Print &amp; Online</v>
          </cell>
        </row>
        <row r="619">
          <cell r="M619" t="str">
            <v>Yes</v>
          </cell>
          <cell r="N619" t="str">
            <v>Full Collection</v>
          </cell>
          <cell r="O619" t="str">
            <v>STM Collection</v>
          </cell>
          <cell r="P619" t="str">
            <v/>
          </cell>
          <cell r="Q619" t="str">
            <v>Medicine &amp; Nursing Collection</v>
          </cell>
          <cell r="R619" t="str">
            <v/>
          </cell>
          <cell r="S619" t="str">
            <v>R4L Collection</v>
          </cell>
          <cell r="T619" t="str">
            <v>1997</v>
          </cell>
          <cell r="U619" t="str">
            <v>30</v>
          </cell>
          <cell r="V619" t="str">
            <v>55</v>
          </cell>
          <cell r="W619" t="str">
            <v>12</v>
          </cell>
        </row>
        <row r="620">
          <cell r="A620" t="str">
            <v>INFI</v>
          </cell>
          <cell r="B620" t="str">
            <v>1367-0271</v>
          </cell>
          <cell r="C620" t="str">
            <v>1468-2362</v>
          </cell>
          <cell r="D620" t="str">
            <v>INTERNATIONAL FINANCE</v>
          </cell>
          <cell r="E620" t="str">
            <v/>
          </cell>
          <cell r="F620" t="str">
            <v>10.1111/(ISSN)1468-2362</v>
          </cell>
          <cell r="G620" t="str">
            <v>https://onlinelibrary.wiley.com/journal/14682362</v>
          </cell>
          <cell r="H620" t="str">
            <v>Business, Economics, Finance &amp; Accounting</v>
          </cell>
          <cell r="I620" t="str">
            <v>International Finance</v>
          </cell>
          <cell r="J620" t="str">
            <v>Print &amp; Online</v>
          </cell>
        </row>
        <row r="620">
          <cell r="M620" t="str">
            <v>Yes</v>
          </cell>
          <cell r="N620" t="str">
            <v>Full Collection</v>
          </cell>
          <cell r="O620" t="str">
            <v/>
          </cell>
          <cell r="P620" t="str">
            <v>SSH Collection</v>
          </cell>
          <cell r="Q620" t="str">
            <v/>
          </cell>
          <cell r="R620" t="str">
            <v/>
          </cell>
          <cell r="S620" t="str">
            <v>R4L Collection</v>
          </cell>
          <cell r="T620" t="str">
            <v>1998</v>
          </cell>
          <cell r="U620" t="str">
            <v>1</v>
          </cell>
          <cell r="V620" t="str">
            <v>25</v>
          </cell>
          <cell r="W620" t="str">
            <v>3</v>
          </cell>
        </row>
        <row r="621">
          <cell r="A621" t="str">
            <v>ALR</v>
          </cell>
          <cell r="B621" t="str">
            <v>2042-6976</v>
          </cell>
          <cell r="C621" t="str">
            <v>2042-6984</v>
          </cell>
          <cell r="D621" t="str">
            <v>INTERNATIONAL FORUM OF ALLERGY &amp; RHINOLOGY</v>
          </cell>
          <cell r="E621" t="str">
            <v>FTE-Small</v>
          </cell>
          <cell r="F621" t="str">
            <v>10.1002/(ISSN)2042-6984</v>
          </cell>
          <cell r="G621" t="str">
            <v>https://onlinelibrary.wiley.com/journal/20426984</v>
          </cell>
          <cell r="H621" t="str">
            <v>Medicine</v>
          </cell>
          <cell r="I621" t="str">
            <v>Allergy &amp; Clinical Immunology</v>
          </cell>
          <cell r="J621" t="str">
            <v>Print &amp; Online</v>
          </cell>
        </row>
        <row r="621">
          <cell r="M621" t="str">
            <v>Yes</v>
          </cell>
          <cell r="N621" t="str">
            <v>Full Collection</v>
          </cell>
          <cell r="O621" t="str">
            <v>STM Collection</v>
          </cell>
          <cell r="P621" t="str">
            <v/>
          </cell>
          <cell r="Q621" t="str">
            <v>Medicine &amp; Nursing Collection</v>
          </cell>
        </row>
        <row r="621">
          <cell r="S621" t="str">
            <v>R4L Collection</v>
          </cell>
          <cell r="T621" t="str">
            <v>2011</v>
          </cell>
          <cell r="U621" t="str">
            <v>1</v>
          </cell>
          <cell r="V621" t="str">
            <v>12</v>
          </cell>
          <cell r="W621" t="str">
            <v>12</v>
          </cell>
        </row>
        <row r="622">
          <cell r="A622" t="str">
            <v>IIR</v>
          </cell>
          <cell r="B622" t="str">
            <v>1180-0518</v>
          </cell>
          <cell r="C622" t="str">
            <v>1099-1107</v>
          </cell>
          <cell r="D622" t="str">
            <v>INTERNATIONAL INSOLVENCY REVIEW</v>
          </cell>
          <cell r="E622" t="str">
            <v/>
          </cell>
          <cell r="F622" t="str">
            <v>10.1002/(ISSN)1099-1107</v>
          </cell>
          <cell r="G622" t="str">
            <v>https://onlinelibrary.wiley.com/journal/10991107</v>
          </cell>
          <cell r="H622" t="str">
            <v>Business, Economics, Finance &amp; Accounting</v>
          </cell>
          <cell r="I622" t="str">
            <v>General &amp; Introductory Business &amp; Management</v>
          </cell>
          <cell r="J622" t="str">
            <v>Print &amp; Online</v>
          </cell>
        </row>
        <row r="622">
          <cell r="M622" t="str">
            <v>Yes</v>
          </cell>
          <cell r="N622" t="str">
            <v>Full Collection</v>
          </cell>
          <cell r="O622" t="str">
            <v/>
          </cell>
          <cell r="P622" t="str">
            <v>SSH Collection</v>
          </cell>
          <cell r="Q622" t="str">
            <v/>
          </cell>
          <cell r="R622" t="str">
            <v/>
          </cell>
          <cell r="S622" t="str">
            <v>R4L Collection</v>
          </cell>
          <cell r="T622" t="str">
            <v>1999</v>
          </cell>
          <cell r="U622" t="str">
            <v>8</v>
          </cell>
          <cell r="V622" t="str">
            <v>31</v>
          </cell>
          <cell r="W622" t="str">
            <v>3</v>
          </cell>
        </row>
        <row r="623">
          <cell r="A623" t="str">
            <v>NAG</v>
          </cell>
          <cell r="B623" t="str">
            <v>0363-9061</v>
          </cell>
          <cell r="C623" t="str">
            <v>1096-9853</v>
          </cell>
          <cell r="D623" t="str">
            <v>INTERNATIONAL JOURNAL FOR NUMERICAL AND ANALYTICAL METHODS IN GEOMECHANICS</v>
          </cell>
          <cell r="E623" t="str">
            <v/>
          </cell>
          <cell r="F623" t="str">
            <v>10.1002/(ISSN)1096-9853</v>
          </cell>
          <cell r="G623" t="str">
            <v>https://onlinelibrary.wiley.com/journal/10969853</v>
          </cell>
          <cell r="H623" t="str">
            <v>Physical Sciences &amp; Engineering</v>
          </cell>
          <cell r="I623" t="str">
            <v>Computational / Numerical Methods</v>
          </cell>
          <cell r="J623" t="str">
            <v>Print &amp; Online</v>
          </cell>
        </row>
        <row r="623">
          <cell r="M623" t="str">
            <v>Yes</v>
          </cell>
          <cell r="N623" t="str">
            <v>Full Collection</v>
          </cell>
          <cell r="O623" t="str">
            <v>STM Collection</v>
          </cell>
          <cell r="P623" t="str">
            <v/>
          </cell>
          <cell r="Q623" t="str">
            <v/>
          </cell>
          <cell r="R623" t="str">
            <v/>
          </cell>
        </row>
        <row r="623">
          <cell r="T623" t="str">
            <v>1996</v>
          </cell>
          <cell r="U623" t="str">
            <v>20</v>
          </cell>
          <cell r="V623" t="str">
            <v>46</v>
          </cell>
          <cell r="W623" t="str">
            <v>18</v>
          </cell>
        </row>
        <row r="624">
          <cell r="A624" t="str">
            <v>CNM</v>
          </cell>
          <cell r="B624" t="str">
            <v>2040-7939</v>
          </cell>
          <cell r="C624" t="str">
            <v>2040-7947</v>
          </cell>
          <cell r="D624" t="str">
            <v>INTERNATIONAL JOURNAL FOR NUMERICAL METHODS IN BIOMEDICAL ENGINEERING</v>
          </cell>
          <cell r="E624" t="str">
            <v/>
          </cell>
          <cell r="F624" t="str">
            <v>10.1002/(ISSN)2040-7947</v>
          </cell>
          <cell r="G624" t="str">
            <v>https://onlinelibrary.wiley.com/journal/20407947</v>
          </cell>
          <cell r="H624" t="str">
            <v>Physical Sciences &amp; Engineering</v>
          </cell>
          <cell r="I624" t="str">
            <v>Computational / Numerical Methods</v>
          </cell>
          <cell r="J624" t="str">
            <v>Online</v>
          </cell>
          <cell r="K624" t="str">
            <v>E-only title</v>
          </cell>
        </row>
        <row r="624">
          <cell r="M624" t="str">
            <v>Yes</v>
          </cell>
          <cell r="N624" t="str">
            <v>Full Collection</v>
          </cell>
          <cell r="O624" t="str">
            <v>STM Collection</v>
          </cell>
          <cell r="P624" t="str">
            <v/>
          </cell>
          <cell r="Q624" t="str">
            <v/>
          </cell>
          <cell r="R624" t="str">
            <v/>
          </cell>
        </row>
        <row r="624">
          <cell r="T624" t="str">
            <v>1996</v>
          </cell>
          <cell r="U624" t="str">
            <v>12</v>
          </cell>
          <cell r="V624" t="str">
            <v>38</v>
          </cell>
          <cell r="W624" t="str">
            <v>12</v>
          </cell>
        </row>
        <row r="625">
          <cell r="A625" t="str">
            <v>NME</v>
          </cell>
          <cell r="B625" t="str">
            <v>0029-5981</v>
          </cell>
          <cell r="C625" t="str">
            <v>1097-0207</v>
          </cell>
          <cell r="D625" t="str">
            <v>INTERNATIONAL JOURNAL FOR NUMERICAL METHODS IN ENGINEERING</v>
          </cell>
          <cell r="E625" t="str">
            <v/>
          </cell>
          <cell r="F625" t="str">
            <v>10.1002/(ISSN)1097-0207</v>
          </cell>
          <cell r="G625" t="str">
            <v>https://onlinelibrary.wiley.com/journal/10970207</v>
          </cell>
          <cell r="H625" t="str">
            <v>Physical Sciences &amp; Engineering</v>
          </cell>
          <cell r="I625" t="str">
            <v>Computational / Numerical Methods</v>
          </cell>
          <cell r="J625" t="str">
            <v>Online</v>
          </cell>
          <cell r="K625" t="str">
            <v>E-only title.</v>
          </cell>
          <cell r="L625" t="str">
            <v>Yes</v>
          </cell>
          <cell r="M625" t="str">
            <v>Yes</v>
          </cell>
          <cell r="N625" t="str">
            <v>Full Collection</v>
          </cell>
          <cell r="O625" t="str">
            <v>STM Collection</v>
          </cell>
          <cell r="P625" t="str">
            <v/>
          </cell>
          <cell r="Q625" t="str">
            <v/>
          </cell>
          <cell r="R625" t="str">
            <v/>
          </cell>
        </row>
        <row r="625">
          <cell r="T625" t="str">
            <v>1996</v>
          </cell>
          <cell r="U625" t="str">
            <v>39</v>
          </cell>
          <cell r="V625" t="str">
            <v>123</v>
          </cell>
          <cell r="W625" t="str">
            <v>24</v>
          </cell>
        </row>
        <row r="626">
          <cell r="A626" t="str">
            <v>ACS</v>
          </cell>
          <cell r="B626" t="str">
            <v>0890-6327</v>
          </cell>
          <cell r="C626" t="str">
            <v>1099-1115</v>
          </cell>
          <cell r="D626" t="str">
            <v>INTERNATIONAL JOURNAL OF ADAPTIVE CONTROL AND SIGNAL PROCESSING</v>
          </cell>
          <cell r="E626" t="str">
            <v/>
          </cell>
          <cell r="F626" t="str">
            <v>10.1002/(ISSN)1099-1115</v>
          </cell>
          <cell r="G626" t="str">
            <v>https://onlinelibrary.wiley.com/journal/10991115</v>
          </cell>
          <cell r="H626" t="str">
            <v>Physical Sciences &amp; Engineering</v>
          </cell>
          <cell r="I626" t="str">
            <v>Control Systems Technology</v>
          </cell>
          <cell r="J626" t="str">
            <v>Print &amp; Online</v>
          </cell>
        </row>
        <row r="626">
          <cell r="M626" t="str">
            <v>Yes</v>
          </cell>
          <cell r="N626" t="str">
            <v>Full Collection</v>
          </cell>
          <cell r="O626" t="str">
            <v>STM Collection</v>
          </cell>
          <cell r="P626" t="str">
            <v/>
          </cell>
          <cell r="Q626" t="str">
            <v/>
          </cell>
          <cell r="R626" t="str">
            <v/>
          </cell>
        </row>
        <row r="626">
          <cell r="T626" t="str">
            <v>1996</v>
          </cell>
          <cell r="U626" t="str">
            <v>10</v>
          </cell>
          <cell r="V626" t="str">
            <v>36</v>
          </cell>
          <cell r="W626" t="str">
            <v>12</v>
          </cell>
        </row>
        <row r="627">
          <cell r="A627" t="str">
            <v>IJAC</v>
          </cell>
          <cell r="B627" t="str">
            <v>1546-542X</v>
          </cell>
          <cell r="C627" t="str">
            <v>1744-7402</v>
          </cell>
          <cell r="D627" t="str">
            <v>INTERNATIONAL JOURNAL OF APPLIED CERAMIC TECHNOLOGY</v>
          </cell>
          <cell r="E627" t="str">
            <v/>
          </cell>
          <cell r="F627" t="str">
            <v>10.1111/(ISSN)1744-7402</v>
          </cell>
          <cell r="G627" t="str">
            <v>https://onlinelibrary.wiley.com/journal/17447402</v>
          </cell>
          <cell r="H627" t="str">
            <v>Physical Sciences &amp; Engineering</v>
          </cell>
          <cell r="I627" t="str">
            <v>Ceramics</v>
          </cell>
          <cell r="J627" t="str">
            <v>Print &amp; Online</v>
          </cell>
        </row>
        <row r="627">
          <cell r="M627" t="str">
            <v>Yes</v>
          </cell>
          <cell r="N627" t="str">
            <v>Full Collection</v>
          </cell>
          <cell r="O627" t="str">
            <v>STM Collection</v>
          </cell>
          <cell r="P627" t="str">
            <v/>
          </cell>
          <cell r="Q627" t="str">
            <v/>
          </cell>
          <cell r="R627" t="str">
            <v/>
          </cell>
          <cell r="S627" t="str">
            <v>R4L Collection</v>
          </cell>
          <cell r="T627" t="str">
            <v>2004</v>
          </cell>
          <cell r="U627" t="str">
            <v>1</v>
          </cell>
          <cell r="V627" t="str">
            <v>19</v>
          </cell>
          <cell r="W627" t="str">
            <v>6</v>
          </cell>
        </row>
        <row r="628">
          <cell r="A628" t="str">
            <v>IJAG</v>
          </cell>
          <cell r="B628" t="str">
            <v>2041-1286</v>
          </cell>
          <cell r="C628" t="str">
            <v>2041-1294</v>
          </cell>
          <cell r="D628" t="str">
            <v>INTERNATIONAL JOURNAL OF APPLIED GLASS SCIENCE</v>
          </cell>
          <cell r="E628" t="str">
            <v/>
          </cell>
          <cell r="F628" t="str">
            <v>10.1111/(ISSN)2041-1294</v>
          </cell>
          <cell r="G628" t="str">
            <v>https://onlinelibrary.wiley.com/journal/20411294</v>
          </cell>
          <cell r="H628" t="str">
            <v>Physical Sciences &amp; Engineering</v>
          </cell>
          <cell r="I628" t="str">
            <v>Ceramics</v>
          </cell>
          <cell r="J628" t="str">
            <v>Print &amp; Online</v>
          </cell>
        </row>
        <row r="628">
          <cell r="M628" t="str">
            <v>Yes</v>
          </cell>
          <cell r="N628" t="str">
            <v>Full Collection</v>
          </cell>
          <cell r="O628" t="str">
            <v>STM Collection</v>
          </cell>
          <cell r="P628" t="str">
            <v/>
          </cell>
          <cell r="Q628" t="str">
            <v/>
          </cell>
          <cell r="R628" t="str">
            <v/>
          </cell>
        </row>
        <row r="628">
          <cell r="T628" t="str">
            <v>2010</v>
          </cell>
          <cell r="U628" t="str">
            <v>1</v>
          </cell>
          <cell r="V628" t="str">
            <v>13</v>
          </cell>
          <cell r="W628" t="str">
            <v>4</v>
          </cell>
        </row>
        <row r="629">
          <cell r="A629" t="str">
            <v>IJAL</v>
          </cell>
          <cell r="B629" t="str">
            <v>0802-6106</v>
          </cell>
          <cell r="C629" t="str">
            <v>1473-4192</v>
          </cell>
          <cell r="D629" t="str">
            <v>INTERNATIONAL JOURNAL OF APPLIED LINGUISTICS</v>
          </cell>
          <cell r="E629" t="str">
            <v/>
          </cell>
          <cell r="F629" t="str">
            <v>10.1111/(ISSN)1473-4192</v>
          </cell>
          <cell r="G629" t="str">
            <v>https://onlinelibrary.wiley.com/journal/14734192</v>
          </cell>
          <cell r="H629" t="str">
            <v>Humanities</v>
          </cell>
          <cell r="I629" t="str">
            <v>Applied Linguistics</v>
          </cell>
          <cell r="J629" t="str">
            <v>Print &amp; Online</v>
          </cell>
        </row>
        <row r="629">
          <cell r="M629" t="str">
            <v>Yes</v>
          </cell>
          <cell r="N629" t="str">
            <v>Full Collection</v>
          </cell>
          <cell r="O629" t="str">
            <v/>
          </cell>
          <cell r="P629" t="str">
            <v>SSH Collection</v>
          </cell>
          <cell r="Q629" t="str">
            <v/>
          </cell>
          <cell r="R629" t="str">
            <v/>
          </cell>
          <cell r="S629" t="str">
            <v>R4L Collection</v>
          </cell>
          <cell r="T629" t="str">
            <v>1997</v>
          </cell>
          <cell r="U629" t="str">
            <v>7</v>
          </cell>
          <cell r="V629" t="str">
            <v>32</v>
          </cell>
          <cell r="W629" t="str">
            <v>3</v>
          </cell>
        </row>
        <row r="630">
          <cell r="A630" t="str">
            <v>APS</v>
          </cell>
          <cell r="B630" t="str">
            <v>1742-3341</v>
          </cell>
          <cell r="C630" t="str">
            <v>1556-9187</v>
          </cell>
          <cell r="D630" t="str">
            <v>INTERNATIONAL JOURNAL OF APPLIED PSYCHOANALYTIC STUDIES</v>
          </cell>
          <cell r="E630" t="str">
            <v/>
          </cell>
          <cell r="F630" t="str">
            <v>10.1002/(ISSN)1556-9187</v>
          </cell>
          <cell r="G630" t="str">
            <v>https://onlinelibrary.wiley.com/journal/15569187</v>
          </cell>
          <cell r="H630" t="str">
            <v>Psychology</v>
          </cell>
          <cell r="I630" t="str">
            <v>Psychoanalysis</v>
          </cell>
          <cell r="J630" t="str">
            <v>Online</v>
          </cell>
          <cell r="K630" t="str">
            <v>E-only title</v>
          </cell>
          <cell r="L630" t="str">
            <v>Yes</v>
          </cell>
          <cell r="M630" t="str">
            <v>Yes</v>
          </cell>
          <cell r="N630" t="str">
            <v>Full Collection</v>
          </cell>
          <cell r="O630" t="str">
            <v/>
          </cell>
          <cell r="P630" t="str">
            <v>SSH Collection</v>
          </cell>
          <cell r="Q630" t="str">
            <v>Medicine &amp; Nursing Collection</v>
          </cell>
          <cell r="R630" t="str">
            <v/>
          </cell>
          <cell r="S630" t="str">
            <v>R4L Collection</v>
          </cell>
          <cell r="T630" t="str">
            <v>2004</v>
          </cell>
          <cell r="U630" t="str">
            <v>1</v>
          </cell>
          <cell r="V630" t="str">
            <v>19</v>
          </cell>
          <cell r="W630" t="str">
            <v>4</v>
          </cell>
        </row>
        <row r="631">
          <cell r="A631" t="str">
            <v>JADE</v>
          </cell>
          <cell r="B631" t="str">
            <v>1476-8062</v>
          </cell>
          <cell r="C631" t="str">
            <v>1476-8070</v>
          </cell>
          <cell r="D631" t="str">
            <v>INTERNATIONAL JOURNAL OF ART &amp; DESIGN EDUCATION</v>
          </cell>
          <cell r="E631" t="str">
            <v/>
          </cell>
          <cell r="F631" t="str">
            <v>10.1111/(ISSN)1476-8070</v>
          </cell>
          <cell r="G631" t="str">
            <v>https://onlinelibrary.wiley.com/journal/14768070</v>
          </cell>
          <cell r="H631" t="str">
            <v>Social &amp; Behavioral Sciences</v>
          </cell>
          <cell r="I631" t="str">
            <v>Art &amp; Design Education</v>
          </cell>
          <cell r="J631" t="str">
            <v>Print &amp; Online</v>
          </cell>
        </row>
        <row r="631">
          <cell r="M631" t="str">
            <v>Yes</v>
          </cell>
          <cell r="N631" t="str">
            <v>Full Collection</v>
          </cell>
          <cell r="O631" t="str">
            <v/>
          </cell>
          <cell r="P631" t="str">
            <v>SSH Collection</v>
          </cell>
          <cell r="Q631" t="str">
            <v/>
          </cell>
          <cell r="R631" t="str">
            <v/>
          </cell>
          <cell r="S631" t="str">
            <v>R4L Collection</v>
          </cell>
          <cell r="T631" t="str">
            <v>1997</v>
          </cell>
          <cell r="U631" t="str">
            <v>16</v>
          </cell>
          <cell r="V631" t="str">
            <v>41</v>
          </cell>
          <cell r="W631" t="str">
            <v>3</v>
          </cell>
        </row>
        <row r="632">
          <cell r="A632" t="str">
            <v>IJAU</v>
          </cell>
          <cell r="B632" t="str">
            <v>1090-6738</v>
          </cell>
          <cell r="C632" t="str">
            <v>1099-1123</v>
          </cell>
          <cell r="D632" t="str">
            <v>INTERNATIONAL JOURNAL OF AUDITING</v>
          </cell>
          <cell r="E632" t="str">
            <v/>
          </cell>
          <cell r="F632" t="str">
            <v>10.1111/(ISSN)1099-1123</v>
          </cell>
          <cell r="G632" t="str">
            <v>https://onlinelibrary.wiley.com/journal/10991123</v>
          </cell>
          <cell r="H632" t="str">
            <v>Business, Economics, Finance &amp; Accounting</v>
          </cell>
          <cell r="I632" t="str">
            <v>Auditing</v>
          </cell>
          <cell r="J632" t="str">
            <v>Print &amp; Online</v>
          </cell>
        </row>
        <row r="632">
          <cell r="M632" t="str">
            <v>Yes</v>
          </cell>
          <cell r="N632" t="str">
            <v>Full Collection</v>
          </cell>
          <cell r="O632" t="str">
            <v/>
          </cell>
          <cell r="P632" t="str">
            <v>SSH Collection</v>
          </cell>
          <cell r="Q632" t="str">
            <v/>
          </cell>
          <cell r="R632" t="str">
            <v/>
          </cell>
          <cell r="S632" t="str">
            <v>R4L Collection</v>
          </cell>
          <cell r="T632" t="str">
            <v>1997</v>
          </cell>
          <cell r="U632" t="str">
            <v>1</v>
          </cell>
          <cell r="V632" t="str">
            <v>26</v>
          </cell>
          <cell r="W632" t="str">
            <v>4</v>
          </cell>
        </row>
        <row r="633">
          <cell r="A633" t="str">
            <v>IJC</v>
          </cell>
          <cell r="B633" t="str">
            <v>0020-7136</v>
          </cell>
          <cell r="C633" t="str">
            <v>1097-0215</v>
          </cell>
          <cell r="D633" t="str">
            <v>INTERNATIONAL JOURNAL OF CANCER</v>
          </cell>
          <cell r="E633" t="str">
            <v/>
          </cell>
          <cell r="F633" t="str">
            <v>10.1002/(ISSN)1097-0215</v>
          </cell>
          <cell r="G633" t="str">
            <v>https://onlinelibrary.wiley.com/journal/10970215</v>
          </cell>
          <cell r="H633" t="str">
            <v>Medicine</v>
          </cell>
          <cell r="I633" t="str">
            <v>Oncology &amp; Radiotherapy</v>
          </cell>
          <cell r="J633" t="str">
            <v>Print &amp; Online</v>
          </cell>
        </row>
        <row r="633">
          <cell r="M633" t="str">
            <v>Yes</v>
          </cell>
          <cell r="N633" t="str">
            <v>Full Collection</v>
          </cell>
          <cell r="O633" t="str">
            <v>STM Collection</v>
          </cell>
          <cell r="P633" t="str">
            <v/>
          </cell>
          <cell r="Q633" t="str">
            <v>Medicine &amp; Nursing Collection</v>
          </cell>
          <cell r="R633" t="str">
            <v/>
          </cell>
          <cell r="S633" t="str">
            <v>R4L Collection</v>
          </cell>
          <cell r="T633" t="str">
            <v>1996</v>
          </cell>
          <cell r="U633" t="str">
            <v>65</v>
          </cell>
          <cell r="V633" t="str">
            <v>150-151</v>
          </cell>
          <cell r="W633" t="str">
            <v>24</v>
          </cell>
        </row>
        <row r="634">
          <cell r="A634" t="str">
            <v>KIN</v>
          </cell>
          <cell r="B634" t="str">
            <v>0538-8066</v>
          </cell>
          <cell r="C634" t="str">
            <v>1097-4601</v>
          </cell>
          <cell r="D634" t="str">
            <v>INTERNATIONAL JOURNAL OF CHEMICAL KINETICS</v>
          </cell>
          <cell r="E634" t="str">
            <v/>
          </cell>
          <cell r="F634" t="str">
            <v>10.1002/(ISSN)1097-4601</v>
          </cell>
          <cell r="G634" t="str">
            <v>https://onlinelibrary.wiley.com/journal/10974601</v>
          </cell>
          <cell r="H634" t="str">
            <v>Chemistry</v>
          </cell>
          <cell r="I634" t="str">
            <v>Chemical Kinetics</v>
          </cell>
          <cell r="J634" t="str">
            <v>Print &amp; Online</v>
          </cell>
        </row>
        <row r="634">
          <cell r="M634" t="str">
            <v>Yes</v>
          </cell>
          <cell r="N634" t="str">
            <v>Full Collection</v>
          </cell>
          <cell r="O634" t="str">
            <v>STM Collection</v>
          </cell>
          <cell r="P634" t="str">
            <v/>
          </cell>
          <cell r="Q634" t="str">
            <v/>
          </cell>
          <cell r="R634" t="str">
            <v/>
          </cell>
        </row>
        <row r="634">
          <cell r="T634" t="str">
            <v>1996</v>
          </cell>
          <cell r="U634" t="str">
            <v>28</v>
          </cell>
          <cell r="V634" t="str">
            <v>54</v>
          </cell>
          <cell r="W634" t="str">
            <v>12</v>
          </cell>
        </row>
        <row r="635">
          <cell r="A635" t="str">
            <v>CTA</v>
          </cell>
          <cell r="B635" t="str">
            <v>0098-9886</v>
          </cell>
          <cell r="C635" t="str">
            <v>1097-007X</v>
          </cell>
          <cell r="D635" t="str">
            <v>INTERNATIONAL JOURNAL OF CIRCUIT THEORY AND APPLICATIONS</v>
          </cell>
          <cell r="E635" t="str">
            <v/>
          </cell>
          <cell r="F635" t="str">
            <v>10.1002/(ISSN)1097-007X</v>
          </cell>
          <cell r="G635" t="str">
            <v>https://onlinelibrary.wiley.com/journal/1097007X</v>
          </cell>
          <cell r="H635" t="str">
            <v>Physical Sciences &amp; Engineering</v>
          </cell>
          <cell r="I635" t="str">
            <v>General &amp; Introductory Electrical &amp; Electronics Engineering</v>
          </cell>
          <cell r="J635" t="str">
            <v>Print &amp; Online</v>
          </cell>
        </row>
        <row r="635">
          <cell r="M635" t="str">
            <v>Yes</v>
          </cell>
          <cell r="N635" t="str">
            <v>Full Collection</v>
          </cell>
          <cell r="O635" t="str">
            <v>STM Collection</v>
          </cell>
          <cell r="P635" t="str">
            <v/>
          </cell>
          <cell r="Q635" t="str">
            <v/>
          </cell>
          <cell r="R635" t="str">
            <v/>
          </cell>
        </row>
        <row r="635">
          <cell r="T635" t="str">
            <v>1996</v>
          </cell>
          <cell r="U635" t="str">
            <v>24</v>
          </cell>
          <cell r="V635" t="str">
            <v>50</v>
          </cell>
          <cell r="W635" t="str">
            <v>12</v>
          </cell>
        </row>
        <row r="636">
          <cell r="A636" t="str">
            <v>JOC</v>
          </cell>
          <cell r="B636" t="str">
            <v>0899-8418</v>
          </cell>
          <cell r="C636" t="str">
            <v>1097-0088</v>
          </cell>
          <cell r="D636" t="str">
            <v>INTERNATIONAL JOURNAL OF CLIMATOLOGY</v>
          </cell>
          <cell r="E636" t="str">
            <v/>
          </cell>
          <cell r="F636" t="str">
            <v>10.1002/(ISSN)1097-0088</v>
          </cell>
          <cell r="G636" t="str">
            <v>https://rmets.onlinelibrary.wiley.com/journal/10970088</v>
          </cell>
          <cell r="H636" t="str">
            <v>Earth, Space &amp; Environmental Sciences</v>
          </cell>
          <cell r="I636" t="str">
            <v>Atmospheric Sciences</v>
          </cell>
          <cell r="J636" t="str">
            <v>Print &amp; Online</v>
          </cell>
        </row>
        <row r="636">
          <cell r="M636" t="str">
            <v>Yes</v>
          </cell>
          <cell r="N636" t="str">
            <v>Full Collection</v>
          </cell>
          <cell r="O636" t="str">
            <v>STM Collection</v>
          </cell>
          <cell r="P636" t="str">
            <v/>
          </cell>
          <cell r="Q636" t="str">
            <v/>
          </cell>
          <cell r="R636" t="str">
            <v/>
          </cell>
          <cell r="S636" t="str">
            <v>R4L Collection</v>
          </cell>
          <cell r="T636" t="str">
            <v>1996</v>
          </cell>
          <cell r="U636" t="str">
            <v>16</v>
          </cell>
          <cell r="V636" t="str">
            <v>42</v>
          </cell>
          <cell r="W636" t="str">
            <v>15</v>
          </cell>
        </row>
        <row r="637">
          <cell r="A637" t="str">
            <v>DAC</v>
          </cell>
          <cell r="B637" t="str">
            <v>1074-5351</v>
          </cell>
          <cell r="C637" t="str">
            <v>1099-1131</v>
          </cell>
          <cell r="D637" t="str">
            <v>INTERNATIONAL JOURNAL OF COMMUNICATION SYSTEMS</v>
          </cell>
          <cell r="E637" t="str">
            <v/>
          </cell>
          <cell r="F637" t="str">
            <v>10.1002/(ISSN)1099-1131</v>
          </cell>
          <cell r="G637" t="str">
            <v>https://onlinelibrary.wiley.com/journal/10991131</v>
          </cell>
          <cell r="H637" t="str">
            <v>Physical Sciences &amp; Engineering</v>
          </cell>
          <cell r="I637" t="str">
            <v>Communication Technology</v>
          </cell>
          <cell r="J637" t="str">
            <v>Online</v>
          </cell>
          <cell r="K637" t="str">
            <v>E-only title</v>
          </cell>
        </row>
        <row r="637">
          <cell r="M637" t="str">
            <v>Yes</v>
          </cell>
          <cell r="N637" t="str">
            <v>Full Collection</v>
          </cell>
          <cell r="O637" t="str">
            <v>STM Collection</v>
          </cell>
          <cell r="P637" t="str">
            <v/>
          </cell>
          <cell r="Q637" t="str">
            <v/>
          </cell>
          <cell r="R637" t="str">
            <v/>
          </cell>
        </row>
        <row r="637">
          <cell r="T637" t="str">
            <v>1996</v>
          </cell>
          <cell r="U637" t="str">
            <v>9</v>
          </cell>
          <cell r="V637" t="str">
            <v>35</v>
          </cell>
          <cell r="W637" t="str">
            <v>18</v>
          </cell>
        </row>
        <row r="638">
          <cell r="A638" t="str">
            <v>IJCS</v>
          </cell>
          <cell r="B638" t="str">
            <v>1470-6423</v>
          </cell>
          <cell r="C638" t="str">
            <v>1470-6431</v>
          </cell>
          <cell r="D638" t="str">
            <v>INTERNATIONAL JOURNAL OF CONSUMER STUDIES</v>
          </cell>
          <cell r="E638" t="str">
            <v/>
          </cell>
          <cell r="F638" t="str">
            <v>10.1111/(ISSN)1470-6431</v>
          </cell>
          <cell r="G638" t="str">
            <v>https://onlinelibrary.wiley.com/journal/14706431</v>
          </cell>
          <cell r="H638" t="str">
            <v>Business, Economics, Finance &amp; Accounting</v>
          </cell>
          <cell r="I638" t="str">
            <v>Marketing &amp; Sales</v>
          </cell>
          <cell r="J638" t="str">
            <v>Online</v>
          </cell>
          <cell r="K638" t="str">
            <v>E-only title</v>
          </cell>
          <cell r="L638" t="str">
            <v>Yes</v>
          </cell>
          <cell r="M638" t="str">
            <v>Yes</v>
          </cell>
          <cell r="N638" t="str">
            <v>Full Collection</v>
          </cell>
          <cell r="O638" t="str">
            <v/>
          </cell>
          <cell r="P638" t="str">
            <v>SSH Collection</v>
          </cell>
          <cell r="Q638" t="str">
            <v/>
          </cell>
          <cell r="R638" t="str">
            <v/>
          </cell>
          <cell r="S638" t="str">
            <v>R4L Collection</v>
          </cell>
          <cell r="T638" t="str">
            <v>1997</v>
          </cell>
          <cell r="U638" t="str">
            <v>21</v>
          </cell>
          <cell r="V638" t="str">
            <v>46</v>
          </cell>
          <cell r="W638" t="str">
            <v>6</v>
          </cell>
        </row>
        <row r="639">
          <cell r="A639" t="str">
            <v>ICS</v>
          </cell>
          <cell r="B639" t="str">
            <v>0142-5463</v>
          </cell>
          <cell r="C639" t="str">
            <v>1468-2494</v>
          </cell>
          <cell r="D639" t="str">
            <v>INTERNATIONAL JOURNAL OF COSMETIC SCIENCE</v>
          </cell>
          <cell r="E639" t="str">
            <v/>
          </cell>
          <cell r="F639" t="str">
            <v>10.1111/(ISSN)1468-2494</v>
          </cell>
          <cell r="G639" t="str">
            <v>https://onlinelibrary.wiley.com/journal/14682494</v>
          </cell>
          <cell r="H639" t="str">
            <v>Medicine</v>
          </cell>
          <cell r="I639" t="str">
            <v>Dermatology</v>
          </cell>
          <cell r="J639" t="str">
            <v>Print &amp; Online</v>
          </cell>
        </row>
        <row r="639">
          <cell r="M639" t="str">
            <v>Yes</v>
          </cell>
          <cell r="N639" t="str">
            <v>Full Collection</v>
          </cell>
          <cell r="O639" t="str">
            <v>STM Collection</v>
          </cell>
          <cell r="P639" t="str">
            <v/>
          </cell>
          <cell r="Q639" t="str">
            <v>Medicine &amp; Nursing Collection</v>
          </cell>
          <cell r="R639" t="str">
            <v/>
          </cell>
          <cell r="S639" t="str">
            <v>R4L Collection</v>
          </cell>
          <cell r="T639" t="str">
            <v>1997</v>
          </cell>
          <cell r="U639" t="str">
            <v>19</v>
          </cell>
          <cell r="V639" t="str">
            <v>44</v>
          </cell>
          <cell r="W639" t="str">
            <v>6</v>
          </cell>
        </row>
        <row r="640">
          <cell r="A640" t="str">
            <v>IDT</v>
          </cell>
          <cell r="B640" t="str">
            <v>1364-727X</v>
          </cell>
          <cell r="C640" t="str">
            <v>1471-0307</v>
          </cell>
          <cell r="D640" t="str">
            <v>INTERNATIONAL JOURNAL OF DAIRY TECHNOLOGY</v>
          </cell>
          <cell r="E640" t="str">
            <v/>
          </cell>
          <cell r="F640" t="str">
            <v>10.1111/(ISSN)1471-0307</v>
          </cell>
          <cell r="G640" t="str">
            <v>https://onlinelibrary.wiley.com/journal/14710307</v>
          </cell>
          <cell r="H640" t="str">
            <v>Agriculture, Aquaculture &amp; Food Science</v>
          </cell>
          <cell r="I640" t="str">
            <v>General &amp; Introductory Food Science &amp; Technology</v>
          </cell>
          <cell r="J640" t="str">
            <v>Online</v>
          </cell>
          <cell r="K640" t="str">
            <v>E-only title.</v>
          </cell>
          <cell r="L640" t="str">
            <v>Yes</v>
          </cell>
          <cell r="M640" t="str">
            <v>Yes</v>
          </cell>
          <cell r="N640" t="str">
            <v>Full Collection</v>
          </cell>
          <cell r="O640" t="str">
            <v>STM Collection</v>
          </cell>
          <cell r="P640" t="str">
            <v/>
          </cell>
          <cell r="Q640" t="str">
            <v/>
          </cell>
          <cell r="R640" t="str">
            <v/>
          </cell>
          <cell r="S640" t="str">
            <v>R4L Collection</v>
          </cell>
          <cell r="T640" t="str">
            <v>1997</v>
          </cell>
          <cell r="U640" t="str">
            <v>50</v>
          </cell>
          <cell r="V640" t="str">
            <v>75</v>
          </cell>
          <cell r="W640" t="str">
            <v>4</v>
          </cell>
        </row>
        <row r="641">
          <cell r="A641" t="str">
            <v>IDH</v>
          </cell>
          <cell r="B641" t="str">
            <v>1601-5029</v>
          </cell>
          <cell r="C641" t="str">
            <v>1601-5037</v>
          </cell>
          <cell r="D641" t="str">
            <v>INTERNATIONAL JOURNAL OF DENTAL HYGIENE</v>
          </cell>
          <cell r="E641" t="str">
            <v/>
          </cell>
          <cell r="F641" t="str">
            <v>10.1111/(ISSN)1601-5037</v>
          </cell>
          <cell r="G641" t="str">
            <v>https://onlinelibrary.wiley.com/journal/16015037</v>
          </cell>
          <cell r="H641" t="str">
            <v>Nursing, Dentistry &amp; Healthcare</v>
          </cell>
          <cell r="I641" t="str">
            <v>Dental Hygiene &amp; Therapy</v>
          </cell>
          <cell r="J641" t="str">
            <v>Print &amp; Online</v>
          </cell>
        </row>
        <row r="641">
          <cell r="M641" t="str">
            <v>Yes</v>
          </cell>
          <cell r="N641" t="str">
            <v>Full Collection</v>
          </cell>
          <cell r="O641" t="str">
            <v>STM Collection</v>
          </cell>
          <cell r="P641" t="str">
            <v/>
          </cell>
          <cell r="Q641" t="str">
            <v>Medicine &amp; Nursing Collection</v>
          </cell>
          <cell r="R641" t="str">
            <v/>
          </cell>
          <cell r="S641" t="str">
            <v>R4L Collection</v>
          </cell>
          <cell r="T641" t="str">
            <v>2003</v>
          </cell>
          <cell r="U641" t="str">
            <v>1</v>
          </cell>
          <cell r="V641" t="str">
            <v>20</v>
          </cell>
          <cell r="W641" t="str">
            <v>4</v>
          </cell>
        </row>
        <row r="642">
          <cell r="A642" t="str">
            <v>IJD</v>
          </cell>
          <cell r="B642" t="str">
            <v>0011-9059</v>
          </cell>
          <cell r="C642" t="str">
            <v>1365-4632</v>
          </cell>
          <cell r="D642" t="str">
            <v>INTERNATIONAL JOURNAL OF DERMATOLOGY</v>
          </cell>
          <cell r="E642" t="str">
            <v/>
          </cell>
          <cell r="F642" t="str">
            <v>10.1111/(ISSN)1365-4632</v>
          </cell>
          <cell r="G642" t="str">
            <v>https://onlinelibrary.wiley.com/journal/13654632</v>
          </cell>
          <cell r="H642" t="str">
            <v>Medicine</v>
          </cell>
          <cell r="I642" t="str">
            <v>Dermatology</v>
          </cell>
          <cell r="J642" t="str">
            <v>Print &amp; Online</v>
          </cell>
        </row>
        <row r="642">
          <cell r="M642" t="str">
            <v>Yes</v>
          </cell>
          <cell r="N642" t="str">
            <v>Full Collection</v>
          </cell>
          <cell r="O642" t="str">
            <v>STM Collection</v>
          </cell>
          <cell r="P642" t="str">
            <v/>
          </cell>
          <cell r="Q642" t="str">
            <v>Medicine &amp; Nursing Collection</v>
          </cell>
          <cell r="R642" t="str">
            <v/>
          </cell>
          <cell r="S642" t="str">
            <v>R4L Collection</v>
          </cell>
          <cell r="T642" t="str">
            <v>1997</v>
          </cell>
          <cell r="U642" t="str">
            <v>36</v>
          </cell>
          <cell r="V642" t="str">
            <v>61</v>
          </cell>
          <cell r="W642" t="str">
            <v>12</v>
          </cell>
        </row>
        <row r="643">
          <cell r="A643" t="str">
            <v>JDN</v>
          </cell>
          <cell r="B643" t="str">
            <v>0736-5748</v>
          </cell>
          <cell r="C643" t="str">
            <v>1873-474X</v>
          </cell>
          <cell r="D643" t="str">
            <v>INTERNATIONAL JOURNAL OF DEVELOPMENTAL NEUROSCIENCE</v>
          </cell>
          <cell r="E643" t="str">
            <v/>
          </cell>
          <cell r="F643" t="str">
            <v>10.1002/(ISSN)1873-474X</v>
          </cell>
          <cell r="G643" t="str">
            <v>https://onlinelibrary.wiley.com/journal/1873474X</v>
          </cell>
          <cell r="H643" t="str">
            <v>Life Sciences</v>
          </cell>
          <cell r="I643" t="str">
            <v>Neuroscience</v>
          </cell>
          <cell r="J643" t="str">
            <v>Online</v>
          </cell>
          <cell r="K643" t="str">
            <v>E-only title</v>
          </cell>
          <cell r="L643" t="str">
            <v>Yes</v>
          </cell>
          <cell r="M643" t="str">
            <v>Yes</v>
          </cell>
          <cell r="N643" t="str">
            <v/>
          </cell>
          <cell r="O643" t="str">
            <v/>
          </cell>
          <cell r="P643" t="str">
            <v/>
          </cell>
          <cell r="Q643" t="str">
            <v/>
          </cell>
          <cell r="R643" t="str">
            <v>Not in any Standard Collection</v>
          </cell>
          <cell r="S643" t="str">
            <v>R4L Collection</v>
          </cell>
          <cell r="T643" t="str">
            <v>1997</v>
          </cell>
          <cell r="U643" t="str">
            <v>15</v>
          </cell>
          <cell r="V643" t="str">
            <v>82</v>
          </cell>
          <cell r="W643" t="str">
            <v>8</v>
          </cell>
        </row>
        <row r="644">
          <cell r="A644" t="str">
            <v>EAT</v>
          </cell>
          <cell r="B644" t="str">
            <v>0276-3478</v>
          </cell>
          <cell r="C644" t="str">
            <v>1098-108X</v>
          </cell>
          <cell r="D644" t="str">
            <v>INTERNATIONAL JOURNAL OF EATING DISORDERS</v>
          </cell>
          <cell r="E644" t="str">
            <v/>
          </cell>
          <cell r="F644" t="str">
            <v>10.1002/(ISSN)1098-108X</v>
          </cell>
          <cell r="G644" t="str">
            <v>https://onlinelibrary.wiley.com/journal/1098108X</v>
          </cell>
          <cell r="H644" t="str">
            <v>Psychology</v>
          </cell>
          <cell r="I644" t="str">
            <v>Clinical Psychology</v>
          </cell>
          <cell r="J644" t="str">
            <v>Print &amp; Online</v>
          </cell>
        </row>
        <row r="644">
          <cell r="M644" t="str">
            <v>Yes</v>
          </cell>
          <cell r="N644" t="str">
            <v>Full Collection</v>
          </cell>
          <cell r="O644" t="str">
            <v>STM Collection</v>
          </cell>
          <cell r="P644" t="str">
            <v/>
          </cell>
          <cell r="Q644" t="str">
            <v>Medicine &amp; Nursing Collection</v>
          </cell>
          <cell r="R644" t="str">
            <v/>
          </cell>
          <cell r="S644" t="str">
            <v>R4L Collection</v>
          </cell>
          <cell r="T644" t="str">
            <v>1996</v>
          </cell>
          <cell r="U644" t="str">
            <v>19</v>
          </cell>
          <cell r="V644" t="str">
            <v>55</v>
          </cell>
          <cell r="W644" t="str">
            <v>12</v>
          </cell>
        </row>
        <row r="645">
          <cell r="A645" t="str">
            <v>IJET</v>
          </cell>
          <cell r="B645" t="str">
            <v>1742-7355</v>
          </cell>
          <cell r="C645" t="str">
            <v>1742-7363</v>
          </cell>
          <cell r="D645" t="str">
            <v>INTERNATIONAL JOURNAL OF ECONOMIC THEORY</v>
          </cell>
          <cell r="E645" t="str">
            <v/>
          </cell>
          <cell r="F645" t="str">
            <v>10.1111/(ISSN)1742-7363</v>
          </cell>
          <cell r="G645" t="str">
            <v>https://onlinelibrary.wiley.com/journal/17427363</v>
          </cell>
          <cell r="H645" t="str">
            <v>Business, Economics, Finance &amp; Accounting</v>
          </cell>
          <cell r="I645" t="str">
            <v>Economic Theory</v>
          </cell>
          <cell r="J645" t="str">
            <v>Print &amp; Online</v>
          </cell>
        </row>
        <row r="645">
          <cell r="M645" t="str">
            <v>Yes</v>
          </cell>
          <cell r="N645" t="str">
            <v>Full Collection</v>
          </cell>
          <cell r="O645" t="str">
            <v/>
          </cell>
          <cell r="P645" t="str">
            <v>SSH Collection</v>
          </cell>
          <cell r="Q645" t="str">
            <v/>
          </cell>
        </row>
        <row r="645">
          <cell r="S645" t="str">
            <v>R4L Collection</v>
          </cell>
          <cell r="T645" t="str">
            <v>2005</v>
          </cell>
          <cell r="U645" t="str">
            <v>1</v>
          </cell>
          <cell r="V645" t="str">
            <v>18</v>
          </cell>
          <cell r="W645" t="str">
            <v>4</v>
          </cell>
        </row>
        <row r="646">
          <cell r="A646" t="str">
            <v>ER</v>
          </cell>
          <cell r="B646" t="str">
            <v>0363-907X</v>
          </cell>
          <cell r="C646" t="str">
            <v>1099-114X</v>
          </cell>
          <cell r="D646" t="str">
            <v>INTERNATIONAL JOURNAL OF ENERGY RESEARCH</v>
          </cell>
          <cell r="E646" t="str">
            <v/>
          </cell>
          <cell r="F646" t="str">
            <v>10.1002/(ISSN)1099-114X</v>
          </cell>
          <cell r="G646" t="str">
            <v>https://onlinelibrary.wiley.com/journal/1099114X</v>
          </cell>
          <cell r="H646" t="str">
            <v>Physical Sciences &amp; Engineering</v>
          </cell>
          <cell r="I646" t="str">
            <v>General Energy</v>
          </cell>
          <cell r="J646" t="str">
            <v>Print &amp; Online</v>
          </cell>
        </row>
        <row r="646">
          <cell r="M646" t="str">
            <v>Yes</v>
          </cell>
          <cell r="N646" t="str">
            <v>Full Collection</v>
          </cell>
          <cell r="O646" t="str">
            <v>STM Collection</v>
          </cell>
          <cell r="P646" t="str">
            <v/>
          </cell>
          <cell r="Q646" t="str">
            <v/>
          </cell>
          <cell r="R646" t="str">
            <v/>
          </cell>
        </row>
        <row r="646">
          <cell r="T646" t="str">
            <v>1996</v>
          </cell>
          <cell r="U646" t="str">
            <v>20</v>
          </cell>
          <cell r="V646" t="str">
            <v>46</v>
          </cell>
          <cell r="W646" t="str">
            <v>15</v>
          </cell>
        </row>
        <row r="647">
          <cell r="A647" t="str">
            <v>IEP</v>
          </cell>
          <cell r="B647" t="str">
            <v>0959-9673</v>
          </cell>
          <cell r="C647" t="str">
            <v>1365-2613</v>
          </cell>
          <cell r="D647" t="str">
            <v>INTERNATIONAL JOURNAL OF EXPERIMENTAL PATHOLOGY</v>
          </cell>
          <cell r="E647" t="str">
            <v/>
          </cell>
          <cell r="F647" t="str">
            <v>10.1111/(ISSN)1365-2613</v>
          </cell>
          <cell r="G647" t="str">
            <v>https://onlinelibrary.wiley.com/journal/13652613</v>
          </cell>
          <cell r="H647" t="str">
            <v>Medicine</v>
          </cell>
          <cell r="I647" t="str">
            <v>Pathology</v>
          </cell>
          <cell r="J647" t="str">
            <v>Online</v>
          </cell>
          <cell r="K647" t="str">
            <v>E-only title</v>
          </cell>
          <cell r="L647" t="str">
            <v>Yes</v>
          </cell>
          <cell r="M647" t="str">
            <v>Yes</v>
          </cell>
          <cell r="N647" t="str">
            <v>Full Collection</v>
          </cell>
          <cell r="O647" t="str">
            <v>STM Collection</v>
          </cell>
          <cell r="P647" t="str">
            <v/>
          </cell>
          <cell r="Q647" t="str">
            <v>Medicine &amp; Nursing Collection</v>
          </cell>
          <cell r="R647" t="str">
            <v/>
          </cell>
          <cell r="S647" t="str">
            <v>R4L Collection</v>
          </cell>
          <cell r="T647" t="str">
            <v>1997</v>
          </cell>
          <cell r="U647" t="str">
            <v>78</v>
          </cell>
          <cell r="V647" t="str">
            <v>103</v>
          </cell>
          <cell r="W647" t="str">
            <v>6</v>
          </cell>
        </row>
        <row r="648">
          <cell r="A648" t="str">
            <v>IJFE</v>
          </cell>
          <cell r="B648" t="str">
            <v>1076-9307</v>
          </cell>
          <cell r="C648" t="str">
            <v>1099-1158</v>
          </cell>
          <cell r="D648" t="str">
            <v>INTERNATIONAL JOURNAL OF FINANCE &amp; ECONOMICS</v>
          </cell>
          <cell r="E648" t="str">
            <v/>
          </cell>
          <cell r="F648" t="str">
            <v>10.1002/(ISSN)1099-1158</v>
          </cell>
          <cell r="G648" t="str">
            <v>https://onlinelibrary.wiley.com/journal/10991158</v>
          </cell>
          <cell r="H648" t="str">
            <v>Business, Economics, Finance &amp; Accounting</v>
          </cell>
          <cell r="I648" t="str">
            <v>General &amp; Introductory Economics</v>
          </cell>
          <cell r="J648" t="str">
            <v>Print &amp; Online</v>
          </cell>
        </row>
        <row r="648">
          <cell r="M648" t="str">
            <v>Yes</v>
          </cell>
          <cell r="N648" t="str">
            <v>Full Collection</v>
          </cell>
          <cell r="O648" t="str">
            <v/>
          </cell>
          <cell r="P648" t="str">
            <v>SSH Collection</v>
          </cell>
          <cell r="Q648" t="str">
            <v/>
          </cell>
          <cell r="R648" t="str">
            <v/>
          </cell>
          <cell r="S648" t="str">
            <v>R4L Collection</v>
          </cell>
          <cell r="T648" t="str">
            <v>1996</v>
          </cell>
          <cell r="U648" t="str">
            <v>1</v>
          </cell>
          <cell r="V648" t="str">
            <v>27</v>
          </cell>
          <cell r="W648" t="str">
            <v>4</v>
          </cell>
        </row>
        <row r="649">
          <cell r="A649" t="str">
            <v>IJFS</v>
          </cell>
          <cell r="B649" t="str">
            <v>0950-5423</v>
          </cell>
          <cell r="C649" t="str">
            <v>1365-2621</v>
          </cell>
          <cell r="D649" t="str">
            <v>INTERNATIONAL JOURNAL OF FOOD SCIENCE &amp; TECHNOLOGY</v>
          </cell>
          <cell r="E649" t="str">
            <v/>
          </cell>
          <cell r="F649" t="str">
            <v>10.1111/(ISSN)1365-2621</v>
          </cell>
          <cell r="G649" t="str">
            <v>https://onlinelibrary.wiley.com/journal/13652621</v>
          </cell>
          <cell r="H649" t="str">
            <v>Agriculture, Aquaculture &amp; Food Science</v>
          </cell>
          <cell r="I649" t="str">
            <v>General &amp; Introductory Food Science &amp; Technology</v>
          </cell>
          <cell r="J649" t="str">
            <v>Print &amp; Online</v>
          </cell>
        </row>
        <row r="649">
          <cell r="M649" t="str">
            <v>Yes</v>
          </cell>
          <cell r="N649" t="str">
            <v>Full Collection</v>
          </cell>
          <cell r="O649" t="str">
            <v>STM Collection</v>
          </cell>
          <cell r="P649" t="str">
            <v/>
          </cell>
          <cell r="Q649" t="str">
            <v/>
          </cell>
          <cell r="R649" t="str">
            <v/>
          </cell>
          <cell r="S649" t="str">
            <v>R4L Collection</v>
          </cell>
          <cell r="T649" t="str">
            <v>1997</v>
          </cell>
          <cell r="U649" t="str">
            <v>32</v>
          </cell>
          <cell r="V649" t="str">
            <v>57</v>
          </cell>
          <cell r="W649" t="str">
            <v>12</v>
          </cell>
        </row>
        <row r="650">
          <cell r="A650" t="str">
            <v>GPS</v>
          </cell>
          <cell r="B650" t="str">
            <v>0885-6230</v>
          </cell>
          <cell r="C650" t="str">
            <v>1099-1166</v>
          </cell>
          <cell r="D650" t="str">
            <v>INTERNATIONAL JOURNAL OF GERIATRIC PSYCHIATRY</v>
          </cell>
          <cell r="E650" t="str">
            <v/>
          </cell>
          <cell r="F650" t="str">
            <v>10.1002/(ISSN)1099-1166</v>
          </cell>
          <cell r="G650" t="str">
            <v>https://onlinelibrary.wiley.com/journal/10991166</v>
          </cell>
          <cell r="H650" t="str">
            <v>Medicine</v>
          </cell>
          <cell r="I650" t="str">
            <v>Psychiatry</v>
          </cell>
          <cell r="J650" t="str">
            <v>Online</v>
          </cell>
          <cell r="K650" t="str">
            <v>E-only title</v>
          </cell>
          <cell r="L650" t="str">
            <v>Yes</v>
          </cell>
          <cell r="M650" t="str">
            <v>Yes</v>
          </cell>
          <cell r="N650" t="str">
            <v>Full Collection</v>
          </cell>
          <cell r="O650" t="str">
            <v>STM Collection</v>
          </cell>
          <cell r="P650" t="str">
            <v/>
          </cell>
          <cell r="Q650" t="str">
            <v>Medicine &amp; Nursing Collection</v>
          </cell>
          <cell r="R650" t="str">
            <v/>
          </cell>
          <cell r="S650" t="str">
            <v>R4L Collection</v>
          </cell>
          <cell r="T650" t="str">
            <v>1996</v>
          </cell>
          <cell r="U650" t="str">
            <v>11</v>
          </cell>
          <cell r="V650" t="str">
            <v>37</v>
          </cell>
          <cell r="W650" t="str">
            <v>12</v>
          </cell>
        </row>
        <row r="651">
          <cell r="A651" t="str">
            <v>IJGO</v>
          </cell>
          <cell r="B651" t="str">
            <v>0020-7292</v>
          </cell>
          <cell r="C651" t="str">
            <v>1879-3479</v>
          </cell>
          <cell r="D651" t="str">
            <v>INTERNATIONAL JOURNAL OF GYNECOLOGY &amp;OBSTETRICS</v>
          </cell>
          <cell r="E651" t="str">
            <v/>
          </cell>
          <cell r="F651" t="str">
            <v>10.1002/(ISSN)1879-3479</v>
          </cell>
          <cell r="G651" t="str">
            <v>https://obgyn.onlinelibrary.wiley.com/journal/18793479</v>
          </cell>
          <cell r="H651" t="str">
            <v>Medicine</v>
          </cell>
          <cell r="I651" t="str">
            <v>Obstetrics &amp; Gynecology</v>
          </cell>
          <cell r="J651" t="str">
            <v>Online</v>
          </cell>
          <cell r="K651" t="str">
            <v>E-only title</v>
          </cell>
          <cell r="L651" t="str">
            <v>Yes</v>
          </cell>
          <cell r="M651" t="str">
            <v>Yes</v>
          </cell>
          <cell r="N651" t="str">
            <v>Full Collection</v>
          </cell>
          <cell r="O651" t="str">
            <v>STM Collection</v>
          </cell>
          <cell r="P651" t="str">
            <v/>
          </cell>
          <cell r="Q651" t="str">
            <v>Medicine &amp; Nursing Collection</v>
          </cell>
        </row>
        <row r="651">
          <cell r="S651" t="str">
            <v>R4L Collection</v>
          </cell>
          <cell r="T651" t="str">
            <v>1997</v>
          </cell>
          <cell r="U651" t="str">
            <v>56</v>
          </cell>
          <cell r="V651" t="str">
            <v>156-159</v>
          </cell>
          <cell r="W651" t="str">
            <v>12</v>
          </cell>
        </row>
        <row r="652">
          <cell r="A652" t="str">
            <v>HPM</v>
          </cell>
          <cell r="B652" t="str">
            <v>0749-6753</v>
          </cell>
          <cell r="C652" t="str">
            <v>1099-1751</v>
          </cell>
          <cell r="D652" t="str">
            <v>THE INTERNATIONAL JOURNAL OF HEALTH PLANNING AND MANAGEMENT</v>
          </cell>
          <cell r="E652" t="str">
            <v/>
          </cell>
          <cell r="F652" t="str">
            <v>10.1002/(ISSN)1099-1751</v>
          </cell>
          <cell r="G652" t="str">
            <v>https://onlinelibrary.wiley.com/journal/10991751</v>
          </cell>
          <cell r="H652" t="str">
            <v>Nursing, Dentistry &amp; Healthcare</v>
          </cell>
          <cell r="I652" t="str">
            <v>Public Health Services &amp; Policy</v>
          </cell>
          <cell r="J652" t="str">
            <v>Print &amp; Online</v>
          </cell>
        </row>
        <row r="652">
          <cell r="M652" t="str">
            <v>Yes</v>
          </cell>
          <cell r="N652" t="str">
            <v>Full Collection</v>
          </cell>
          <cell r="O652" t="str">
            <v>STM Collection</v>
          </cell>
          <cell r="P652" t="str">
            <v/>
          </cell>
          <cell r="Q652" t="str">
            <v>Medicine &amp; Nursing Collection</v>
          </cell>
          <cell r="R652" t="str">
            <v/>
          </cell>
          <cell r="S652" t="str">
            <v>R4L Collection</v>
          </cell>
          <cell r="T652" t="str">
            <v>1996</v>
          </cell>
          <cell r="U652" t="str">
            <v>11</v>
          </cell>
          <cell r="V652" t="str">
            <v>37</v>
          </cell>
          <cell r="W652" t="str">
            <v>6</v>
          </cell>
        </row>
        <row r="653">
          <cell r="A653" t="str">
            <v>IMA</v>
          </cell>
          <cell r="B653" t="str">
            <v>0899-9457</v>
          </cell>
          <cell r="C653" t="str">
            <v>1098-1098</v>
          </cell>
          <cell r="D653" t="str">
            <v>INTERNATIONAL JOURNAL OF IMAGING SYSTEMS AND TECHNOLOGY</v>
          </cell>
          <cell r="E653" t="str">
            <v/>
          </cell>
          <cell r="F653" t="str">
            <v>10.1002/(ISSN)1098-1098</v>
          </cell>
          <cell r="G653" t="str">
            <v>https://onlinelibrary.wiley.com/journal/10981098</v>
          </cell>
          <cell r="H653" t="str">
            <v>Medicine</v>
          </cell>
          <cell r="I653" t="str">
            <v>Radiology &amp; Imaging</v>
          </cell>
          <cell r="J653" t="str">
            <v>Print &amp; Online</v>
          </cell>
        </row>
        <row r="653">
          <cell r="M653" t="str">
            <v>Yes</v>
          </cell>
          <cell r="N653" t="str">
            <v>Full Collection</v>
          </cell>
          <cell r="O653" t="str">
            <v>STM Collection</v>
          </cell>
          <cell r="P653" t="str">
            <v/>
          </cell>
          <cell r="Q653" t="str">
            <v>Medicine &amp; Nursing Collection</v>
          </cell>
          <cell r="R653" t="str">
            <v/>
          </cell>
          <cell r="S653" t="str">
            <v>R4L Collection</v>
          </cell>
          <cell r="T653" t="str">
            <v>1996</v>
          </cell>
          <cell r="U653" t="str">
            <v>7</v>
          </cell>
          <cell r="V653" t="str">
            <v>32</v>
          </cell>
          <cell r="W653" t="str">
            <v>6</v>
          </cell>
        </row>
        <row r="654">
          <cell r="A654" t="str">
            <v>IJI</v>
          </cell>
          <cell r="B654" t="str">
            <v>1744-3121</v>
          </cell>
          <cell r="C654" t="str">
            <v>1744-313X</v>
          </cell>
          <cell r="D654" t="str">
            <v>INTERNATIONAL JOURNAL OF IMMUNOGENETICS</v>
          </cell>
          <cell r="E654" t="str">
            <v/>
          </cell>
          <cell r="F654" t="str">
            <v>10.1111/(ISSN)1744-313X</v>
          </cell>
          <cell r="G654" t="str">
            <v>https://onlinelibrary.wiley.com/journal/1744313X</v>
          </cell>
          <cell r="H654" t="str">
            <v>Medicine</v>
          </cell>
          <cell r="I654" t="str">
            <v>Immunology</v>
          </cell>
          <cell r="J654" t="str">
            <v>Print &amp; Online</v>
          </cell>
        </row>
        <row r="654">
          <cell r="M654" t="str">
            <v>Yes</v>
          </cell>
          <cell r="N654" t="str">
            <v>Full Collection</v>
          </cell>
          <cell r="O654" t="str">
            <v>STM Collection</v>
          </cell>
          <cell r="P654" t="str">
            <v/>
          </cell>
          <cell r="Q654" t="str">
            <v>Medicine &amp; Nursing Collection</v>
          </cell>
          <cell r="R654" t="str">
            <v/>
          </cell>
          <cell r="S654" t="str">
            <v>R4L Collection</v>
          </cell>
          <cell r="T654" t="str">
            <v>1997</v>
          </cell>
          <cell r="U654" t="str">
            <v>24</v>
          </cell>
          <cell r="V654" t="str">
            <v>49</v>
          </cell>
          <cell r="W654" t="str">
            <v>6</v>
          </cell>
        </row>
        <row r="655">
          <cell r="A655" t="str">
            <v>INT</v>
          </cell>
          <cell r="B655" t="str">
            <v>0884-8173</v>
          </cell>
          <cell r="C655" t="str">
            <v>1098-111X</v>
          </cell>
          <cell r="D655" t="str">
            <v>INTERNATIONAL JOURNAL OF INTELLIGENT SYSTEMS</v>
          </cell>
          <cell r="E655" t="str">
            <v/>
          </cell>
          <cell r="F655" t="str">
            <v>10.1002/(ISSN)1098-111X</v>
          </cell>
          <cell r="G655" t="str">
            <v>https://onlinelibrary.wiley.com/journal/1098111X</v>
          </cell>
          <cell r="H655" t="str">
            <v>Computer Science  &amp; Information Technology</v>
          </cell>
          <cell r="I655" t="str">
            <v>Information Technologies</v>
          </cell>
          <cell r="J655" t="str">
            <v>Print &amp; Online</v>
          </cell>
        </row>
        <row r="655">
          <cell r="M655" t="str">
            <v>Yes</v>
          </cell>
          <cell r="N655" t="str">
            <v>Full Collection</v>
          </cell>
          <cell r="O655" t="str">
            <v>STM Collection</v>
          </cell>
          <cell r="P655" t="str">
            <v/>
          </cell>
          <cell r="Q655" t="str">
            <v/>
          </cell>
          <cell r="R655" t="str">
            <v/>
          </cell>
          <cell r="S655" t="str">
            <v>R4L Collection</v>
          </cell>
          <cell r="T655" t="str">
            <v>1996</v>
          </cell>
          <cell r="U655" t="str">
            <v>11</v>
          </cell>
          <cell r="V655" t="str">
            <v>37</v>
          </cell>
          <cell r="W655" t="str">
            <v>12</v>
          </cell>
        </row>
        <row r="656">
          <cell r="A656" t="str">
            <v>IJJS</v>
          </cell>
          <cell r="B656" t="str">
            <v>0918-7545</v>
          </cell>
          <cell r="C656" t="str">
            <v>1475-6781</v>
          </cell>
          <cell r="D656" t="str">
            <v>INTERNATIONAL JOURNAL OF JAPANESE SOCIOLOGY</v>
          </cell>
          <cell r="E656" t="str">
            <v/>
          </cell>
          <cell r="F656" t="str">
            <v>10.1111/(ISSN)1475-6781</v>
          </cell>
          <cell r="G656" t="str">
            <v>https://onlinelibrary.wiley.com/journal/14756781</v>
          </cell>
          <cell r="H656" t="str">
            <v>Social &amp; Behavioral Sciences</v>
          </cell>
          <cell r="I656" t="str">
            <v>General Sociology</v>
          </cell>
          <cell r="J656" t="str">
            <v>Print &amp; Online</v>
          </cell>
        </row>
        <row r="656">
          <cell r="M656" t="str">
            <v>Yes</v>
          </cell>
          <cell r="N656" t="str">
            <v>Full Collection</v>
          </cell>
          <cell r="O656" t="str">
            <v/>
          </cell>
          <cell r="P656" t="str">
            <v>SSH Collection</v>
          </cell>
          <cell r="Q656" t="str">
            <v/>
          </cell>
          <cell r="R656" t="str">
            <v/>
          </cell>
          <cell r="S656" t="str">
            <v>R4L Collection</v>
          </cell>
          <cell r="T656" t="str">
            <v>1997</v>
          </cell>
          <cell r="U656" t="str">
            <v>6</v>
          </cell>
          <cell r="V656" t="str">
            <v>31</v>
          </cell>
          <cell r="W656" t="str">
            <v>1</v>
          </cell>
        </row>
        <row r="657">
          <cell r="A657" t="str">
            <v>IJLH</v>
          </cell>
          <cell r="B657" t="str">
            <v>1751-5521</v>
          </cell>
          <cell r="C657" t="str">
            <v>1751-553X</v>
          </cell>
          <cell r="D657" t="str">
            <v>INTERNATIONAL JOURNAL OF LABORATORY HEMATOLOGY</v>
          </cell>
          <cell r="E657" t="str">
            <v/>
          </cell>
          <cell r="F657" t="str">
            <v>10.1111/(ISSN)1751-553X</v>
          </cell>
          <cell r="G657" t="str">
            <v>https://onlinelibrary.wiley.com/journal/1751553X</v>
          </cell>
          <cell r="H657" t="str">
            <v>Medicine</v>
          </cell>
          <cell r="I657" t="str">
            <v>Laboratory Hematology</v>
          </cell>
          <cell r="J657" t="str">
            <v>Print &amp; Online</v>
          </cell>
        </row>
        <row r="657">
          <cell r="M657" t="str">
            <v>Yes</v>
          </cell>
          <cell r="N657" t="str">
            <v>Full Collection</v>
          </cell>
          <cell r="O657" t="str">
            <v>STM Collection</v>
          </cell>
          <cell r="P657" t="str">
            <v/>
          </cell>
          <cell r="Q657" t="str">
            <v>Medicine &amp; Nursing Collection</v>
          </cell>
          <cell r="R657" t="str">
            <v/>
          </cell>
          <cell r="S657" t="str">
            <v>R4L Collection</v>
          </cell>
          <cell r="T657" t="str">
            <v>1997</v>
          </cell>
          <cell r="U657" t="str">
            <v>19</v>
          </cell>
          <cell r="V657" t="str">
            <v>44</v>
          </cell>
          <cell r="W657" t="str">
            <v>6</v>
          </cell>
        </row>
        <row r="658">
          <cell r="A658" t="str">
            <v>JLCD</v>
          </cell>
          <cell r="B658" t="str">
            <v>1368-2822</v>
          </cell>
          <cell r="C658" t="str">
            <v>1460-6984</v>
          </cell>
          <cell r="D658" t="str">
            <v>INTERNATIONAL JOURNAL OF LANGUAGE &amp; COMMUNICATION DISORDERS</v>
          </cell>
          <cell r="E658" t="str">
            <v/>
          </cell>
          <cell r="F658" t="str">
            <v>10.1111/(ISSN)1460-6984</v>
          </cell>
          <cell r="G658" t="str">
            <v>https://onlinelibrary.wiley.com/journal/14606984</v>
          </cell>
          <cell r="H658" t="str">
            <v>Humanities</v>
          </cell>
          <cell r="I658" t="str">
            <v>Speech Science</v>
          </cell>
          <cell r="J658" t="str">
            <v>Online</v>
          </cell>
          <cell r="K658" t="str">
            <v>E-only title.</v>
          </cell>
          <cell r="L658" t="str">
            <v>Yes</v>
          </cell>
          <cell r="M658" t="str">
            <v>Yes</v>
          </cell>
          <cell r="N658" t="str">
            <v>Full Collection</v>
          </cell>
          <cell r="O658" t="str">
            <v/>
          </cell>
          <cell r="P658" t="str">
            <v>SSH Collection</v>
          </cell>
          <cell r="Q658" t="str">
            <v>Medicine &amp; Nursing Collection</v>
          </cell>
          <cell r="R658" t="str">
            <v/>
          </cell>
          <cell r="S658" t="str">
            <v>R4L Collection</v>
          </cell>
          <cell r="T658" t="str">
            <v>1997</v>
          </cell>
          <cell r="U658" t="str">
            <v>32</v>
          </cell>
          <cell r="V658" t="str">
            <v>57</v>
          </cell>
          <cell r="W658" t="str">
            <v>6</v>
          </cell>
        </row>
        <row r="659">
          <cell r="A659" t="str">
            <v>IJMR</v>
          </cell>
          <cell r="B659" t="str">
            <v>1460-8545</v>
          </cell>
          <cell r="C659" t="str">
            <v>1468-2370</v>
          </cell>
          <cell r="D659" t="str">
            <v>INTERNATIONAL JOURNAL OF MANAGEMENT REVIEWS</v>
          </cell>
          <cell r="E659" t="str">
            <v/>
          </cell>
          <cell r="F659" t="str">
            <v>10.1111/(ISSN)1468-2370</v>
          </cell>
          <cell r="G659" t="str">
            <v>https://onlinelibrary.wiley.com/journal/14682370</v>
          </cell>
          <cell r="H659" t="str">
            <v>Business, Economics, Finance &amp; Accounting</v>
          </cell>
          <cell r="I659" t="str">
            <v>International Management</v>
          </cell>
          <cell r="J659" t="str">
            <v>Print &amp; Online</v>
          </cell>
          <cell r="K659" t="str">
            <v>Free title on a bundle</v>
          </cell>
        </row>
        <row r="659">
          <cell r="M659" t="str">
            <v>Yes</v>
          </cell>
          <cell r="N659" t="str">
            <v>Full Collection</v>
          </cell>
          <cell r="O659" t="str">
            <v/>
          </cell>
          <cell r="P659" t="str">
            <v>SSH Collection</v>
          </cell>
          <cell r="Q659" t="str">
            <v/>
          </cell>
          <cell r="R659" t="str">
            <v/>
          </cell>
          <cell r="S659" t="str">
            <v>R4L Collection</v>
          </cell>
          <cell r="T659" t="str">
            <v>1999</v>
          </cell>
          <cell r="U659" t="str">
            <v>1</v>
          </cell>
          <cell r="V659" t="str">
            <v>24</v>
          </cell>
          <cell r="W659" t="str">
            <v>4</v>
          </cell>
        </row>
        <row r="660">
          <cell r="A660" t="str">
            <v>RCS</v>
          </cell>
          <cell r="B660" t="str">
            <v>1478-5951</v>
          </cell>
          <cell r="C660" t="str">
            <v>1478-596X</v>
          </cell>
          <cell r="D660" t="str">
            <v>THE INTERNATIONAL JOURNAL OF MEDICAL ROBOTICS AND COMPUTER ASSISTED SURGERY</v>
          </cell>
          <cell r="E660" t="str">
            <v/>
          </cell>
          <cell r="F660" t="str">
            <v>10.1002/(ISSN)1478-596X</v>
          </cell>
          <cell r="G660" t="str">
            <v>https://onlinelibrary.wiley.com/journal/1478596X</v>
          </cell>
          <cell r="H660" t="str">
            <v>Medicine</v>
          </cell>
          <cell r="I660" t="str">
            <v>Surgery &amp; Surgical Specialties</v>
          </cell>
          <cell r="J660" t="str">
            <v>Online</v>
          </cell>
          <cell r="K660" t="str">
            <v>E-only title</v>
          </cell>
        </row>
        <row r="660">
          <cell r="M660" t="str">
            <v>Yes</v>
          </cell>
          <cell r="N660" t="str">
            <v>Full Collection</v>
          </cell>
          <cell r="O660" t="str">
            <v>STM Collection</v>
          </cell>
          <cell r="P660" t="str">
            <v/>
          </cell>
          <cell r="Q660" t="str">
            <v>Medicine &amp; Nursing Collection</v>
          </cell>
          <cell r="R660" t="str">
            <v/>
          </cell>
          <cell r="S660" t="str">
            <v>R4L Collection</v>
          </cell>
          <cell r="T660" t="str">
            <v>2004</v>
          </cell>
          <cell r="U660" t="str">
            <v>1</v>
          </cell>
          <cell r="V660" t="str">
            <v>18</v>
          </cell>
          <cell r="W660" t="str">
            <v>6</v>
          </cell>
        </row>
        <row r="661">
          <cell r="A661" t="str">
            <v>INM</v>
          </cell>
          <cell r="B661" t="str">
            <v>1445-8330</v>
          </cell>
          <cell r="C661" t="str">
            <v>1447-0349</v>
          </cell>
          <cell r="D661" t="str">
            <v>INTERNATIONAL JOURNAL OF MENTAL HEALTH NURSING</v>
          </cell>
          <cell r="E661" t="str">
            <v/>
          </cell>
          <cell r="F661" t="str">
            <v>10.1111/(ISSN)1447-0349</v>
          </cell>
          <cell r="G661" t="str">
            <v>https://onlinelibrary.wiley.com/journal/14470349</v>
          </cell>
          <cell r="H661" t="str">
            <v>Nursing, Dentistry &amp; Healthcare</v>
          </cell>
          <cell r="I661" t="str">
            <v>Mental Health Nursing</v>
          </cell>
          <cell r="J661" t="str">
            <v>Online</v>
          </cell>
          <cell r="K661" t="str">
            <v>E-only title</v>
          </cell>
          <cell r="L661" t="str">
            <v>Yes</v>
          </cell>
          <cell r="M661" t="str">
            <v>Yes</v>
          </cell>
          <cell r="N661" t="str">
            <v>Full Collection</v>
          </cell>
          <cell r="O661" t="str">
            <v>STM Collection</v>
          </cell>
          <cell r="P661" t="str">
            <v/>
          </cell>
          <cell r="Q661" t="str">
            <v>Medicine &amp; Nursing Collection</v>
          </cell>
          <cell r="R661" t="str">
            <v/>
          </cell>
          <cell r="S661" t="str">
            <v>R4L Collection</v>
          </cell>
          <cell r="T661" t="str">
            <v>1999</v>
          </cell>
          <cell r="U661" t="str">
            <v>11</v>
          </cell>
          <cell r="V661" t="str">
            <v>31</v>
          </cell>
          <cell r="W661" t="str">
            <v>6</v>
          </cell>
        </row>
        <row r="662">
          <cell r="A662" t="str">
            <v>NEM</v>
          </cell>
          <cell r="B662" t="str">
            <v>1055-7148</v>
          </cell>
          <cell r="C662" t="str">
            <v>1099-1190</v>
          </cell>
          <cell r="D662" t="str">
            <v>INTERNATIONAL JOURNAL OF NETWORK MANAGEMENT</v>
          </cell>
          <cell r="E662" t="str">
            <v/>
          </cell>
          <cell r="F662" t="str">
            <v>10.1002/(ISSN)1099-1190</v>
          </cell>
          <cell r="G662" t="str">
            <v>https://onlinelibrary.wiley.com/journal/10991190</v>
          </cell>
          <cell r="H662" t="str">
            <v>Physical Sciences &amp; Engineering</v>
          </cell>
          <cell r="I662" t="str">
            <v>Communication Technology</v>
          </cell>
          <cell r="J662" t="str">
            <v>Online</v>
          </cell>
          <cell r="K662" t="str">
            <v>E-only title</v>
          </cell>
        </row>
        <row r="662">
          <cell r="M662" t="str">
            <v>Yes</v>
          </cell>
          <cell r="N662" t="str">
            <v>Full Collection</v>
          </cell>
          <cell r="O662" t="str">
            <v>STM Collection</v>
          </cell>
          <cell r="P662" t="str">
            <v/>
          </cell>
          <cell r="Q662" t="str">
            <v/>
          </cell>
          <cell r="R662" t="str">
            <v/>
          </cell>
        </row>
        <row r="662">
          <cell r="T662" t="str">
            <v>1996</v>
          </cell>
          <cell r="U662" t="str">
            <v>6</v>
          </cell>
          <cell r="V662" t="str">
            <v>32</v>
          </cell>
          <cell r="W662" t="str">
            <v>6</v>
          </cell>
        </row>
        <row r="663">
          <cell r="A663" t="str">
            <v>JNM</v>
          </cell>
          <cell r="B663" t="str">
            <v>0894-3370</v>
          </cell>
          <cell r="C663" t="str">
            <v>1099-1204</v>
          </cell>
          <cell r="D663" t="str">
            <v>INTERNATIONAL JOURNAL OF NUMERICAL MODELLING: ELECTRONIC NETWORKS, DEVICES AND FIELDS</v>
          </cell>
          <cell r="E663" t="str">
            <v/>
          </cell>
          <cell r="F663" t="str">
            <v>10.1002/(ISSN)1099-1204</v>
          </cell>
          <cell r="G663" t="str">
            <v>https://onlinelibrary.wiley.com/journal/10991204</v>
          </cell>
          <cell r="H663" t="str">
            <v>Physical Sciences &amp; Engineering</v>
          </cell>
          <cell r="I663" t="str">
            <v>General &amp; Introductory Electrical &amp; Electronics Engineering</v>
          </cell>
          <cell r="J663" t="str">
            <v>Online</v>
          </cell>
          <cell r="K663" t="str">
            <v>E-only title</v>
          </cell>
        </row>
        <row r="663">
          <cell r="M663" t="str">
            <v>Yes</v>
          </cell>
          <cell r="N663" t="str">
            <v>Full Collection</v>
          </cell>
          <cell r="O663" t="str">
            <v>STM Collection</v>
          </cell>
          <cell r="P663" t="str">
            <v/>
          </cell>
          <cell r="Q663" t="str">
            <v/>
          </cell>
          <cell r="R663" t="str">
            <v/>
          </cell>
        </row>
        <row r="663">
          <cell r="T663" t="str">
            <v>1996</v>
          </cell>
          <cell r="U663" t="str">
            <v>9</v>
          </cell>
          <cell r="V663" t="str">
            <v>35</v>
          </cell>
          <cell r="W663" t="str">
            <v>6</v>
          </cell>
        </row>
        <row r="664">
          <cell r="A664" t="str">
            <v>IJNT</v>
          </cell>
          <cell r="B664" t="str">
            <v>2047-3087</v>
          </cell>
          <cell r="C664" t="str">
            <v>2047-3095</v>
          </cell>
          <cell r="D664" t="str">
            <v>INTERNATIONAL JOURNAL OF NURSING KNOWLEDGE</v>
          </cell>
          <cell r="E664" t="str">
            <v/>
          </cell>
          <cell r="F664" t="str">
            <v>10.1111/(ISSN)2047-3095</v>
          </cell>
          <cell r="G664" t="str">
            <v>https://onlinelibrary.wiley.com/journal/20473095</v>
          </cell>
          <cell r="H664" t="str">
            <v>Nursing, Dentistry &amp; Healthcare</v>
          </cell>
          <cell r="I664" t="str">
            <v>Nursing General</v>
          </cell>
          <cell r="J664" t="str">
            <v>Online</v>
          </cell>
          <cell r="K664" t="str">
            <v>E-only title</v>
          </cell>
          <cell r="L664" t="str">
            <v>Yes</v>
          </cell>
          <cell r="M664" t="str">
            <v>Yes</v>
          </cell>
          <cell r="N664" t="str">
            <v>Full Collection</v>
          </cell>
          <cell r="O664" t="str">
            <v>STM Collection</v>
          </cell>
          <cell r="P664" t="str">
            <v/>
          </cell>
          <cell r="Q664" t="str">
            <v>Medicine &amp; Nursing Collection</v>
          </cell>
          <cell r="R664" t="str">
            <v/>
          </cell>
          <cell r="S664" t="str">
            <v>R4L Collection</v>
          </cell>
          <cell r="T664" t="str">
            <v>1997</v>
          </cell>
          <cell r="U664" t="str">
            <v>8</v>
          </cell>
          <cell r="V664" t="str">
            <v>33</v>
          </cell>
          <cell r="W664" t="str">
            <v>4</v>
          </cell>
        </row>
        <row r="665">
          <cell r="A665" t="str">
            <v>IJN</v>
          </cell>
          <cell r="B665" t="str">
            <v>1322-7114</v>
          </cell>
          <cell r="C665" t="str">
            <v>1440-172X</v>
          </cell>
          <cell r="D665" t="str">
            <v>INTERNATIONAL JOURNAL OF NURSING PRACTICE</v>
          </cell>
          <cell r="E665" t="str">
            <v/>
          </cell>
          <cell r="F665" t="str">
            <v>10.1111/(ISSN)1440-172X</v>
          </cell>
          <cell r="G665" t="str">
            <v>https://onlinelibrary.wiley.com/journal/1440172X</v>
          </cell>
          <cell r="H665" t="str">
            <v>Nursing, Dentistry &amp; Healthcare</v>
          </cell>
          <cell r="I665" t="str">
            <v>Nursing General</v>
          </cell>
          <cell r="J665" t="str">
            <v>Online</v>
          </cell>
          <cell r="K665" t="str">
            <v>E-only title</v>
          </cell>
        </row>
        <row r="665">
          <cell r="M665" t="str">
            <v>Yes</v>
          </cell>
          <cell r="N665" t="str">
            <v>Full Collection</v>
          </cell>
          <cell r="O665" t="str">
            <v>STM Collection</v>
          </cell>
          <cell r="P665" t="str">
            <v/>
          </cell>
          <cell r="Q665" t="str">
            <v>Medicine &amp; Nursing Collection</v>
          </cell>
          <cell r="R665" t="str">
            <v/>
          </cell>
          <cell r="S665" t="str">
            <v>R4L Collection</v>
          </cell>
          <cell r="T665" t="str">
            <v>1997</v>
          </cell>
          <cell r="U665" t="str">
            <v>3</v>
          </cell>
          <cell r="V665" t="str">
            <v>28</v>
          </cell>
          <cell r="W665" t="str">
            <v>6</v>
          </cell>
        </row>
        <row r="666">
          <cell r="A666" t="str">
            <v>OPN</v>
          </cell>
          <cell r="B666" t="str">
            <v>1748-3735</v>
          </cell>
          <cell r="C666" t="str">
            <v>1748-3743</v>
          </cell>
          <cell r="D666" t="str">
            <v>INTERNATIONAL JOURNAL OF OLDER PEOPLE NURSING</v>
          </cell>
          <cell r="E666" t="str">
            <v/>
          </cell>
          <cell r="F666" t="str">
            <v>10.1111/(ISSN)1748-3743</v>
          </cell>
          <cell r="G666" t="str">
            <v>https://onlinelibrary.wiley.com/journal/17483743</v>
          </cell>
          <cell r="H666" t="str">
            <v>Nursing, Dentistry &amp; Healthcare</v>
          </cell>
          <cell r="I666" t="str">
            <v>Nursing General</v>
          </cell>
          <cell r="J666" t="str">
            <v>Online</v>
          </cell>
          <cell r="K666" t="str">
            <v>E-only title</v>
          </cell>
        </row>
        <row r="666">
          <cell r="M666" t="str">
            <v>Yes</v>
          </cell>
          <cell r="N666" t="str">
            <v>Full Collection</v>
          </cell>
          <cell r="O666" t="str">
            <v>STM Collection</v>
          </cell>
          <cell r="P666" t="str">
            <v/>
          </cell>
          <cell r="Q666" t="str">
            <v>Medicine &amp; Nursing Collection</v>
          </cell>
          <cell r="R666" t="str">
            <v/>
          </cell>
          <cell r="S666" t="str">
            <v>R4L Collection</v>
          </cell>
          <cell r="T666" t="str">
            <v>2006</v>
          </cell>
          <cell r="U666" t="str">
            <v>1</v>
          </cell>
          <cell r="V666" t="str">
            <v>17</v>
          </cell>
          <cell r="W666" t="str">
            <v>6</v>
          </cell>
        </row>
        <row r="667">
          <cell r="A667" t="str">
            <v>OA</v>
          </cell>
          <cell r="B667" t="str">
            <v>1047-482X</v>
          </cell>
          <cell r="C667" t="str">
            <v>1099-1212</v>
          </cell>
          <cell r="D667" t="str">
            <v>INTERNATIONAL JOURNAL OF OSTEOARCHAEOLOGY</v>
          </cell>
          <cell r="E667" t="str">
            <v/>
          </cell>
          <cell r="F667" t="str">
            <v>10.1002/(ISSN)1099-1212</v>
          </cell>
          <cell r="G667" t="str">
            <v>https://onlinelibrary.wiley.com/journal/10991212</v>
          </cell>
          <cell r="H667" t="str">
            <v>Social &amp; Behavioral Sciences</v>
          </cell>
          <cell r="I667" t="str">
            <v>Biological Anthropology</v>
          </cell>
          <cell r="J667" t="str">
            <v>Print &amp; Online</v>
          </cell>
        </row>
        <row r="667">
          <cell r="M667" t="str">
            <v>Yes</v>
          </cell>
          <cell r="N667" t="str">
            <v>Full Collection</v>
          </cell>
          <cell r="O667" t="str">
            <v>STM Collection</v>
          </cell>
          <cell r="P667" t="str">
            <v/>
          </cell>
          <cell r="Q667" t="str">
            <v/>
          </cell>
          <cell r="R667" t="str">
            <v/>
          </cell>
          <cell r="S667" t="str">
            <v>R4L Collection</v>
          </cell>
          <cell r="T667" t="str">
            <v>1996</v>
          </cell>
          <cell r="U667" t="str">
            <v>6</v>
          </cell>
          <cell r="V667" t="str">
            <v>32</v>
          </cell>
          <cell r="W667" t="str">
            <v>6</v>
          </cell>
        </row>
        <row r="668">
          <cell r="A668" t="str">
            <v>IPD</v>
          </cell>
          <cell r="B668" t="str">
            <v>0960-7439</v>
          </cell>
          <cell r="C668" t="str">
            <v>1365-263X</v>
          </cell>
          <cell r="D668" t="str">
            <v>INTERNATIONAL JOURNAL OF PAEDIATRIC DENTISTRY</v>
          </cell>
          <cell r="E668" t="str">
            <v/>
          </cell>
          <cell r="F668" t="str">
            <v>10.1111/(ISSN)1365-263X</v>
          </cell>
          <cell r="G668" t="str">
            <v>https://onlinelibrary.wiley.com/journal/1365263X</v>
          </cell>
          <cell r="H668" t="str">
            <v>Nursing, Dentistry &amp; Healthcare</v>
          </cell>
          <cell r="I668" t="str">
            <v>Pediatric Dentistry</v>
          </cell>
          <cell r="J668" t="str">
            <v>Print &amp; Online</v>
          </cell>
        </row>
        <row r="668">
          <cell r="M668" t="str">
            <v>Yes</v>
          </cell>
          <cell r="N668" t="str">
            <v>Full Collection</v>
          </cell>
          <cell r="O668" t="str">
            <v>STM Collection</v>
          </cell>
          <cell r="P668" t="str">
            <v/>
          </cell>
          <cell r="Q668" t="str">
            <v>Medicine &amp; Nursing Collection</v>
          </cell>
          <cell r="R668" t="str">
            <v/>
          </cell>
          <cell r="S668" t="str">
            <v>R4L Collection</v>
          </cell>
          <cell r="T668" t="str">
            <v>1997</v>
          </cell>
          <cell r="U668" t="str">
            <v>7</v>
          </cell>
          <cell r="V668" t="str">
            <v>32</v>
          </cell>
          <cell r="W668" t="str">
            <v>6</v>
          </cell>
        </row>
        <row r="669">
          <cell r="A669" t="str">
            <v>IJOP</v>
          </cell>
          <cell r="B669" t="str">
            <v>0020-7594</v>
          </cell>
          <cell r="C669" t="str">
            <v>1464-066X</v>
          </cell>
          <cell r="D669" t="str">
            <v>INTERNATIONAL JOURNAL OF PSYCHOLOGY</v>
          </cell>
          <cell r="E669" t="str">
            <v/>
          </cell>
          <cell r="F669" t="str">
            <v>10.1002/(ISSN)1464-066X</v>
          </cell>
          <cell r="G669" t="str">
            <v>https://onlinelibrary.wiley.com/journal/1464066X</v>
          </cell>
          <cell r="H669" t="str">
            <v>Psychology</v>
          </cell>
          <cell r="I669" t="str">
            <v>General Psychology</v>
          </cell>
          <cell r="J669" t="str">
            <v>Print &amp; Online</v>
          </cell>
        </row>
        <row r="669">
          <cell r="M669" t="str">
            <v>Yes</v>
          </cell>
          <cell r="N669" t="str">
            <v>Full Collection</v>
          </cell>
          <cell r="O669" t="str">
            <v/>
          </cell>
          <cell r="P669" t="str">
            <v>SSH Collection</v>
          </cell>
          <cell r="Q669" t="str">
            <v>Medicine &amp; Nursing Collection</v>
          </cell>
          <cell r="R669" t="str">
            <v/>
          </cell>
          <cell r="S669" t="str">
            <v>R4L Collection</v>
          </cell>
          <cell r="T669" t="str">
            <v>1997</v>
          </cell>
          <cell r="U669" t="str">
            <v>37</v>
          </cell>
          <cell r="V669" t="str">
            <v>57</v>
          </cell>
          <cell r="W669" t="str">
            <v>6</v>
          </cell>
        </row>
        <row r="670">
          <cell r="A670" t="str">
            <v>QUA</v>
          </cell>
          <cell r="B670" t="str">
            <v>0020-7608</v>
          </cell>
          <cell r="C670" t="str">
            <v>1097-461X</v>
          </cell>
          <cell r="D670" t="str">
            <v>INTERNATIONAL JOURNAL OF QUANTUM CHEMISTRY</v>
          </cell>
          <cell r="E670" t="str">
            <v/>
          </cell>
          <cell r="F670" t="str">
            <v>10.1002/(ISSN)1097-461X</v>
          </cell>
          <cell r="G670" t="str">
            <v>https://onlinelibrary.wiley.com/journal/1097461X</v>
          </cell>
          <cell r="H670" t="str">
            <v>Chemistry</v>
          </cell>
          <cell r="I670" t="str">
            <v>Quantum Chemistry</v>
          </cell>
          <cell r="J670" t="str">
            <v>Online</v>
          </cell>
          <cell r="K670" t="str">
            <v>E-only title</v>
          </cell>
        </row>
        <row r="670">
          <cell r="M670" t="str">
            <v>Yes</v>
          </cell>
          <cell r="N670" t="str">
            <v>Full Collection</v>
          </cell>
          <cell r="O670" t="str">
            <v>STM Collection</v>
          </cell>
          <cell r="P670" t="str">
            <v/>
          </cell>
          <cell r="Q670" t="str">
            <v/>
          </cell>
          <cell r="R670" t="str">
            <v/>
          </cell>
        </row>
        <row r="670">
          <cell r="T670" t="str">
            <v>1996</v>
          </cell>
          <cell r="U670" t="str">
            <v>57</v>
          </cell>
          <cell r="V670" t="str">
            <v>122</v>
          </cell>
          <cell r="W670" t="str">
            <v>24</v>
          </cell>
        </row>
        <row r="671">
          <cell r="A671" t="str">
            <v>MMCE</v>
          </cell>
          <cell r="B671" t="str">
            <v>1096-4290</v>
          </cell>
          <cell r="C671" t="str">
            <v>1099-047X</v>
          </cell>
          <cell r="D671" t="str">
            <v>INTERNATIONAL JOURNAL OF RF AND MICROWAVE COMPUTER-AIDED ENGINEERING</v>
          </cell>
          <cell r="E671" t="str">
            <v/>
          </cell>
          <cell r="F671" t="str">
            <v>10.1002/(ISSN)1099-047X</v>
          </cell>
          <cell r="G671" t="str">
            <v>https://onlinelibrary.wiley.com/journal/1099047X</v>
          </cell>
          <cell r="H671" t="str">
            <v>Physical Sciences &amp; Engineering</v>
          </cell>
          <cell r="I671" t="str">
            <v>Communication Technology</v>
          </cell>
          <cell r="J671" t="str">
            <v>Online</v>
          </cell>
          <cell r="K671" t="str">
            <v>E-only title</v>
          </cell>
        </row>
        <row r="671">
          <cell r="M671" t="str">
            <v>Yes</v>
          </cell>
          <cell r="N671" t="str">
            <v>Full Collection</v>
          </cell>
          <cell r="O671" t="str">
            <v>STM Collection</v>
          </cell>
          <cell r="P671" t="str">
            <v/>
          </cell>
          <cell r="Q671" t="str">
            <v/>
          </cell>
          <cell r="R671" t="str">
            <v/>
          </cell>
          <cell r="S671" t="str">
            <v>R4L Collection</v>
          </cell>
          <cell r="T671" t="str">
            <v>1996</v>
          </cell>
          <cell r="U671" t="str">
            <v>6</v>
          </cell>
          <cell r="V671" t="str">
            <v>32</v>
          </cell>
          <cell r="W671" t="str">
            <v>12</v>
          </cell>
        </row>
        <row r="672">
          <cell r="A672" t="str">
            <v>APL</v>
          </cell>
          <cell r="B672" t="str">
            <v>1756-1841</v>
          </cell>
          <cell r="C672" t="str">
            <v>1756-185X</v>
          </cell>
          <cell r="D672" t="str">
            <v>INTERNATIONAL JOURNAL OF RHEUMATIC DISEASES</v>
          </cell>
          <cell r="E672" t="str">
            <v/>
          </cell>
          <cell r="F672" t="str">
            <v>10.1111/(ISSN)1756-185X</v>
          </cell>
          <cell r="G672" t="str">
            <v>https://onlinelibrary.wiley.com/journal/1756185X</v>
          </cell>
          <cell r="H672" t="str">
            <v>Medicine</v>
          </cell>
          <cell r="I672" t="str">
            <v>Rheumatology</v>
          </cell>
          <cell r="J672" t="str">
            <v>Online</v>
          </cell>
          <cell r="K672" t="str">
            <v>E-only title</v>
          </cell>
          <cell r="L672" t="str">
            <v>Yes</v>
          </cell>
          <cell r="M672" t="str">
            <v>Yes</v>
          </cell>
          <cell r="N672" t="str">
            <v>Full Collection</v>
          </cell>
          <cell r="O672" t="str">
            <v>STM Collection</v>
          </cell>
          <cell r="P672" t="str">
            <v/>
          </cell>
          <cell r="Q672" t="str">
            <v>Medicine &amp; Nursing Collection</v>
          </cell>
          <cell r="R672" t="str">
            <v/>
          </cell>
          <cell r="S672" t="str">
            <v>R4L Collection</v>
          </cell>
          <cell r="T672" t="str">
            <v>2002</v>
          </cell>
          <cell r="U672" t="str">
            <v>11</v>
          </cell>
          <cell r="V672" t="str">
            <v>25</v>
          </cell>
          <cell r="W672" t="str">
            <v>12</v>
          </cell>
        </row>
        <row r="673">
          <cell r="A673" t="str">
            <v>RNC</v>
          </cell>
          <cell r="B673" t="str">
            <v>1049-8923</v>
          </cell>
          <cell r="C673" t="str">
            <v>1099-1239</v>
          </cell>
          <cell r="D673" t="str">
            <v>INTERNATIONAL JOURNAL OF ROBUST AND NONLINEAR CONTROL</v>
          </cell>
          <cell r="E673" t="str">
            <v/>
          </cell>
          <cell r="F673" t="str">
            <v>10.1002/(ISSN)1099-1239</v>
          </cell>
          <cell r="G673" t="str">
            <v>https://onlinelibrary.wiley.com/journal/10991239</v>
          </cell>
          <cell r="H673" t="str">
            <v>Physical Sciences &amp; Engineering</v>
          </cell>
          <cell r="I673" t="str">
            <v>Control Systems Technology</v>
          </cell>
          <cell r="J673" t="str">
            <v>Print &amp; Online</v>
          </cell>
        </row>
        <row r="673">
          <cell r="M673" t="str">
            <v>Yes</v>
          </cell>
          <cell r="N673" t="str">
            <v>Full Collection</v>
          </cell>
          <cell r="O673" t="str">
            <v>STM Collection</v>
          </cell>
          <cell r="P673" t="str">
            <v/>
          </cell>
          <cell r="Q673" t="str">
            <v/>
          </cell>
          <cell r="R673" t="str">
            <v/>
          </cell>
        </row>
        <row r="673">
          <cell r="T673" t="str">
            <v>1996</v>
          </cell>
          <cell r="U673" t="str">
            <v>6</v>
          </cell>
          <cell r="V673" t="str">
            <v>32</v>
          </cell>
          <cell r="W673" t="str">
            <v>18</v>
          </cell>
        </row>
        <row r="674">
          <cell r="A674" t="str">
            <v>SAT</v>
          </cell>
          <cell r="B674" t="str">
            <v>1542-0973</v>
          </cell>
          <cell r="C674" t="str">
            <v>1542-0981</v>
          </cell>
          <cell r="D674" t="str">
            <v>INTERNATIONAL JOURNAL OF SATELLITE COMMUNICATIONSAND NETWORKING</v>
          </cell>
          <cell r="E674" t="str">
            <v/>
          </cell>
          <cell r="F674" t="str">
            <v>10.1002/(ISSN)1542-0981</v>
          </cell>
          <cell r="G674" t="str">
            <v>https://onlinelibrary.wiley.com/journal/15420981</v>
          </cell>
          <cell r="H674" t="str">
            <v>Physical Sciences &amp; Engineering</v>
          </cell>
          <cell r="I674" t="str">
            <v>Satellite Communications</v>
          </cell>
          <cell r="J674" t="str">
            <v>Print &amp; Online</v>
          </cell>
        </row>
        <row r="674">
          <cell r="M674" t="str">
            <v>Yes</v>
          </cell>
          <cell r="N674" t="str">
            <v>Full Collection</v>
          </cell>
          <cell r="O674" t="str">
            <v>STM Collection</v>
          </cell>
          <cell r="P674" t="str">
            <v/>
          </cell>
          <cell r="Q674" t="str">
            <v/>
          </cell>
          <cell r="R674" t="str">
            <v/>
          </cell>
        </row>
        <row r="674">
          <cell r="T674" t="str">
            <v>1996</v>
          </cell>
          <cell r="U674" t="str">
            <v>14</v>
          </cell>
          <cell r="V674" t="str">
            <v>40</v>
          </cell>
          <cell r="W674" t="str">
            <v>6</v>
          </cell>
        </row>
        <row r="675">
          <cell r="A675" t="str">
            <v>IJSA</v>
          </cell>
          <cell r="B675" t="str">
            <v>0965-075X</v>
          </cell>
          <cell r="C675" t="str">
            <v>1468-2389</v>
          </cell>
          <cell r="D675" t="str">
            <v>INTERNATIONAL JOURNAL OF SELECTION AND ASSESSMENT</v>
          </cell>
          <cell r="E675" t="str">
            <v/>
          </cell>
          <cell r="F675" t="str">
            <v>10.1111/(ISSN)1468-2389</v>
          </cell>
          <cell r="G675" t="str">
            <v>https://onlinelibrary.wiley.com/journal/14682389</v>
          </cell>
          <cell r="H675" t="str">
            <v>Business, Economics, Finance &amp; Accounting</v>
          </cell>
          <cell r="I675" t="str">
            <v>Human Resource Management</v>
          </cell>
          <cell r="J675" t="str">
            <v>Print &amp; Online</v>
          </cell>
        </row>
        <row r="675">
          <cell r="M675" t="str">
            <v>Yes</v>
          </cell>
          <cell r="N675" t="str">
            <v>Full Collection</v>
          </cell>
          <cell r="O675" t="str">
            <v/>
          </cell>
          <cell r="P675" t="str">
            <v>SSH Collection</v>
          </cell>
          <cell r="Q675" t="str">
            <v/>
          </cell>
          <cell r="R675" t="str">
            <v/>
          </cell>
          <cell r="S675" t="str">
            <v>R4L Collection</v>
          </cell>
          <cell r="T675" t="str">
            <v>1997</v>
          </cell>
          <cell r="U675" t="str">
            <v>5</v>
          </cell>
          <cell r="V675" t="str">
            <v>30</v>
          </cell>
          <cell r="W675" t="str">
            <v>4</v>
          </cell>
        </row>
        <row r="676">
          <cell r="A676" t="str">
            <v>IJSW</v>
          </cell>
          <cell r="B676" t="str">
            <v>1369-6866</v>
          </cell>
          <cell r="C676" t="str">
            <v>1468-2397</v>
          </cell>
          <cell r="D676" t="str">
            <v>INTERNATIONAL JOURNAL OF SOCIAL WELFARE</v>
          </cell>
          <cell r="E676" t="str">
            <v/>
          </cell>
          <cell r="F676" t="str">
            <v>10.1111/(ISSN)1468-2397</v>
          </cell>
          <cell r="G676" t="str">
            <v>https://onlinelibrary.wiley.com/journal/14682397</v>
          </cell>
          <cell r="H676" t="str">
            <v>Social &amp; Behavioral Sciences</v>
          </cell>
          <cell r="I676" t="str">
            <v>Social Welfare</v>
          </cell>
          <cell r="J676" t="str">
            <v>Online</v>
          </cell>
          <cell r="K676" t="str">
            <v>E-only title</v>
          </cell>
          <cell r="L676" t="str">
            <v>Yes</v>
          </cell>
          <cell r="M676" t="str">
            <v>Yes</v>
          </cell>
          <cell r="N676" t="str">
            <v>Full Collection</v>
          </cell>
          <cell r="O676" t="str">
            <v/>
          </cell>
          <cell r="P676" t="str">
            <v>SSH Collection</v>
          </cell>
          <cell r="Q676" t="str">
            <v/>
          </cell>
          <cell r="R676" t="str">
            <v/>
          </cell>
          <cell r="S676" t="str">
            <v>R4L Collection</v>
          </cell>
          <cell r="T676" t="str">
            <v>1997</v>
          </cell>
          <cell r="U676" t="str">
            <v>6</v>
          </cell>
          <cell r="V676" t="str">
            <v>31</v>
          </cell>
          <cell r="W676" t="str">
            <v>4</v>
          </cell>
        </row>
        <row r="677">
          <cell r="A677" t="str">
            <v>IJST</v>
          </cell>
          <cell r="B677" t="str">
            <v>1463-1652</v>
          </cell>
          <cell r="C677" t="str">
            <v>1468-2400</v>
          </cell>
          <cell r="D677" t="str">
            <v>INTERNATIONAL JOURNAL OF SYSTEMATIC THEOLOGY</v>
          </cell>
          <cell r="E677" t="str">
            <v/>
          </cell>
          <cell r="F677" t="str">
            <v>10.1111/(ISSN)1468-2400</v>
          </cell>
          <cell r="G677" t="str">
            <v>https://onlinelibrary.wiley.com/journal/14682400</v>
          </cell>
          <cell r="H677" t="str">
            <v>Humanities</v>
          </cell>
          <cell r="I677" t="str">
            <v>Systematic Theology</v>
          </cell>
          <cell r="J677" t="str">
            <v>Print &amp; Online</v>
          </cell>
        </row>
        <row r="677">
          <cell r="M677" t="str">
            <v>Yes</v>
          </cell>
          <cell r="N677" t="str">
            <v>Full Collection</v>
          </cell>
          <cell r="O677" t="str">
            <v/>
          </cell>
          <cell r="P677" t="str">
            <v>SSH Collection</v>
          </cell>
          <cell r="Q677" t="str">
            <v/>
          </cell>
          <cell r="R677" t="str">
            <v/>
          </cell>
          <cell r="S677" t="str">
            <v>R4L Collection</v>
          </cell>
          <cell r="T677" t="str">
            <v>1999</v>
          </cell>
          <cell r="U677" t="str">
            <v>1</v>
          </cell>
          <cell r="V677" t="str">
            <v>24</v>
          </cell>
          <cell r="W677" t="str">
            <v>4</v>
          </cell>
        </row>
        <row r="678">
          <cell r="A678" t="str">
            <v>JTR</v>
          </cell>
          <cell r="B678" t="str">
            <v>1099-2340</v>
          </cell>
          <cell r="C678" t="str">
            <v>1522-1970</v>
          </cell>
          <cell r="D678" t="str">
            <v>INTERNATIONAL JOURNAL OF TOURISM RESEARCH</v>
          </cell>
          <cell r="E678" t="str">
            <v/>
          </cell>
          <cell r="F678" t="str">
            <v>10.1002/(ISSN)1522-1970</v>
          </cell>
          <cell r="G678" t="str">
            <v>https://onlinelibrary.wiley.com/journal/15221970</v>
          </cell>
          <cell r="H678" t="str">
            <v>Business, Economics, Finance &amp; Accounting</v>
          </cell>
          <cell r="I678" t="str">
            <v>General &amp; Introductory Business &amp; Management</v>
          </cell>
          <cell r="J678" t="str">
            <v>Print &amp; Online</v>
          </cell>
        </row>
        <row r="678">
          <cell r="L678" t="str">
            <v>Yes</v>
          </cell>
          <cell r="M678" t="str">
            <v>Yes</v>
          </cell>
          <cell r="N678" t="str">
            <v>Full Collection</v>
          </cell>
          <cell r="O678" t="str">
            <v/>
          </cell>
          <cell r="P678" t="str">
            <v>SSH Collection</v>
          </cell>
          <cell r="Q678" t="str">
            <v/>
          </cell>
          <cell r="R678" t="str">
            <v/>
          </cell>
          <cell r="S678" t="str">
            <v>R4L Collection</v>
          </cell>
          <cell r="T678" t="str">
            <v>1999</v>
          </cell>
          <cell r="U678" t="str">
            <v>1</v>
          </cell>
          <cell r="V678" t="str">
            <v>24</v>
          </cell>
          <cell r="W678" t="str">
            <v>6</v>
          </cell>
        </row>
        <row r="679">
          <cell r="A679" t="str">
            <v>IJTD</v>
          </cell>
          <cell r="B679" t="str">
            <v>1360-3736</v>
          </cell>
          <cell r="C679" t="str">
            <v>1468-2419</v>
          </cell>
          <cell r="D679" t="str">
            <v>INTERNATIONAL JOURNAL OF TRAINING AND DEVELOPMENT</v>
          </cell>
          <cell r="E679" t="str">
            <v/>
          </cell>
          <cell r="F679" t="str">
            <v>10.1111/(ISSN)1468-2419</v>
          </cell>
          <cell r="G679" t="str">
            <v>https://onlinelibrary.wiley.com/journal/14682419</v>
          </cell>
          <cell r="H679" t="str">
            <v>Business, Economics, Finance &amp; Accounting</v>
          </cell>
          <cell r="I679" t="str">
            <v>Training &amp; Development</v>
          </cell>
          <cell r="J679" t="str">
            <v>Print &amp; Online</v>
          </cell>
        </row>
        <row r="679">
          <cell r="M679" t="str">
            <v>Yes</v>
          </cell>
          <cell r="N679" t="str">
            <v>Full Collection</v>
          </cell>
          <cell r="O679" t="str">
            <v/>
          </cell>
          <cell r="P679" t="str">
            <v>SSH Collection</v>
          </cell>
          <cell r="Q679" t="str">
            <v/>
          </cell>
          <cell r="R679" t="str">
            <v/>
          </cell>
          <cell r="S679" t="str">
            <v>R4L Collection</v>
          </cell>
          <cell r="T679" t="str">
            <v>1997</v>
          </cell>
          <cell r="U679" t="str">
            <v>1</v>
          </cell>
          <cell r="V679" t="str">
            <v>26</v>
          </cell>
          <cell r="W679" t="str">
            <v>4</v>
          </cell>
        </row>
        <row r="680">
          <cell r="A680" t="str">
            <v>IJUR</v>
          </cell>
          <cell r="B680" t="str">
            <v>0309-1317</v>
          </cell>
          <cell r="C680" t="str">
            <v>1468-2427</v>
          </cell>
          <cell r="D680" t="str">
            <v>INTERNATIONAL JOURNAL OF URBAN AND REGIONAL RESEARCH</v>
          </cell>
          <cell r="E680" t="str">
            <v/>
          </cell>
          <cell r="F680" t="str">
            <v>10.1111/(ISSN)1468-2427</v>
          </cell>
          <cell r="G680" t="str">
            <v>https://onlinelibrary.wiley.com/journal/14682427</v>
          </cell>
          <cell r="H680" t="str">
            <v>Social &amp; Behavioral Sciences</v>
          </cell>
          <cell r="I680" t="str">
            <v>General &amp; Introductory Urban Studies</v>
          </cell>
          <cell r="J680" t="str">
            <v>Print &amp; Online</v>
          </cell>
        </row>
        <row r="680">
          <cell r="M680" t="str">
            <v>Yes</v>
          </cell>
          <cell r="N680" t="str">
            <v>Full Collection</v>
          </cell>
          <cell r="O680" t="str">
            <v/>
          </cell>
          <cell r="P680" t="str">
            <v>SSH Collection</v>
          </cell>
          <cell r="Q680" t="str">
            <v/>
          </cell>
          <cell r="R680" t="str">
            <v/>
          </cell>
          <cell r="S680" t="str">
            <v>R4L Collection</v>
          </cell>
          <cell r="T680" t="str">
            <v>1996</v>
          </cell>
          <cell r="U680" t="str">
            <v>21</v>
          </cell>
          <cell r="V680" t="str">
            <v>46</v>
          </cell>
          <cell r="W680" t="str">
            <v>6</v>
          </cell>
        </row>
        <row r="681">
          <cell r="A681" t="str">
            <v>IJUN</v>
          </cell>
          <cell r="B681" t="str">
            <v>1749-7701</v>
          </cell>
          <cell r="C681" t="str">
            <v>1749-771X</v>
          </cell>
          <cell r="D681" t="str">
            <v>INTERNATIONAL JOURNAL OF UROLOGICAL NURSING</v>
          </cell>
          <cell r="E681" t="str">
            <v/>
          </cell>
          <cell r="F681" t="str">
            <v>10.1111/(ISSN)1749-771X</v>
          </cell>
          <cell r="G681" t="str">
            <v>https://onlinelibrary.wiley.com/journal/1749771X</v>
          </cell>
          <cell r="H681" t="str">
            <v>Nursing, Dentistry &amp; Healthcare</v>
          </cell>
          <cell r="I681" t="str">
            <v>Nursing General</v>
          </cell>
          <cell r="J681" t="str">
            <v>Print &amp; Online</v>
          </cell>
        </row>
        <row r="681">
          <cell r="M681" t="str">
            <v>Yes</v>
          </cell>
          <cell r="N681" t="str">
            <v>Full Collection</v>
          </cell>
          <cell r="O681" t="str">
            <v>STM Collection</v>
          </cell>
          <cell r="P681" t="str">
            <v/>
          </cell>
          <cell r="Q681" t="str">
            <v>Medicine &amp; Nursing Collection</v>
          </cell>
          <cell r="R681" t="str">
            <v/>
          </cell>
          <cell r="S681" t="str">
            <v>R4L Collection</v>
          </cell>
          <cell r="T681" t="str">
            <v>2007</v>
          </cell>
          <cell r="U681" t="str">
            <v>1</v>
          </cell>
          <cell r="V681" t="str">
            <v>16</v>
          </cell>
          <cell r="W681" t="str">
            <v>3</v>
          </cell>
        </row>
        <row r="682">
          <cell r="A682" t="str">
            <v>IJU</v>
          </cell>
          <cell r="B682" t="str">
            <v>0919-8172</v>
          </cell>
          <cell r="C682" t="str">
            <v>1442-2042</v>
          </cell>
          <cell r="D682" t="str">
            <v>INTERNATIONAL JOURNAL OF UROLOGY</v>
          </cell>
          <cell r="E682" t="str">
            <v/>
          </cell>
          <cell r="F682" t="str">
            <v>10.1111/(ISSN)1442-2042</v>
          </cell>
          <cell r="G682" t="str">
            <v>https://onlinelibrary.wiley.com/journal/14422042</v>
          </cell>
          <cell r="H682" t="str">
            <v>Medicine</v>
          </cell>
          <cell r="I682" t="str">
            <v>Urology</v>
          </cell>
          <cell r="J682" t="str">
            <v>Online</v>
          </cell>
          <cell r="K682" t="str">
            <v>E-only title</v>
          </cell>
          <cell r="L682" t="str">
            <v>Yes</v>
          </cell>
          <cell r="M682" t="str">
            <v>Yes</v>
          </cell>
          <cell r="N682" t="str">
            <v>Full Collection</v>
          </cell>
          <cell r="O682" t="str">
            <v>STM Collection</v>
          </cell>
          <cell r="P682" t="str">
            <v/>
          </cell>
          <cell r="Q682" t="str">
            <v>Medicine &amp; Nursing Collection</v>
          </cell>
          <cell r="R682" t="str">
            <v/>
          </cell>
          <cell r="S682" t="str">
            <v>R4L Collection</v>
          </cell>
          <cell r="T682" t="str">
            <v>1997</v>
          </cell>
          <cell r="U682" t="str">
            <v>4</v>
          </cell>
          <cell r="V682" t="str">
            <v>29</v>
          </cell>
          <cell r="W682" t="str">
            <v>12</v>
          </cell>
        </row>
        <row r="683">
          <cell r="A683" t="str">
            <v>FLD</v>
          </cell>
          <cell r="B683" t="str">
            <v>0271-2091</v>
          </cell>
          <cell r="C683" t="str">
            <v>1097-0363</v>
          </cell>
          <cell r="D683" t="str">
            <v>INTERNATIONAL JRNL FOR NUMERICAL METHODS IN FLUIDS</v>
          </cell>
          <cell r="E683" t="str">
            <v/>
          </cell>
          <cell r="F683" t="str">
            <v>10.1002/(ISSN)1097-0363</v>
          </cell>
          <cell r="G683" t="str">
            <v>https://onlinelibrary.wiley.com/journal/10970363</v>
          </cell>
          <cell r="H683" t="str">
            <v>Physical Sciences &amp; Engineering</v>
          </cell>
          <cell r="I683" t="str">
            <v>Computational / Numerical Methods</v>
          </cell>
          <cell r="J683" t="str">
            <v>Print &amp; Online</v>
          </cell>
        </row>
        <row r="683">
          <cell r="M683" t="str">
            <v>Yes</v>
          </cell>
          <cell r="N683" t="str">
            <v>Full Collection</v>
          </cell>
          <cell r="O683" t="str">
            <v>STM Collection</v>
          </cell>
          <cell r="P683" t="str">
            <v/>
          </cell>
          <cell r="Q683" t="str">
            <v/>
          </cell>
          <cell r="R683" t="str">
            <v/>
          </cell>
        </row>
        <row r="683">
          <cell r="T683" t="str">
            <v>1996</v>
          </cell>
          <cell r="U683" t="str">
            <v>22</v>
          </cell>
          <cell r="V683" t="str">
            <v>94</v>
          </cell>
          <cell r="W683" t="str">
            <v>12</v>
          </cell>
        </row>
        <row r="684">
          <cell r="A684" t="str">
            <v>ILR</v>
          </cell>
          <cell r="B684" t="str">
            <v>0020-7780</v>
          </cell>
          <cell r="C684" t="str">
            <v>1564-913X</v>
          </cell>
          <cell r="D684" t="str">
            <v>INTERNATIONAL LABOUR REVIEW</v>
          </cell>
          <cell r="E684" t="str">
            <v/>
          </cell>
          <cell r="F684" t="str">
            <v>10.1111/(ISSN)1564-913X</v>
          </cell>
          <cell r="G684" t="str">
            <v>https://onlinelibrary.wiley.com/journal/1564913X</v>
          </cell>
          <cell r="H684" t="str">
            <v>Business, Economics, Finance &amp; Accounting</v>
          </cell>
          <cell r="I684" t="str">
            <v>Labor &amp; Demographic Economics</v>
          </cell>
          <cell r="J684" t="str">
            <v>Print &amp; Online</v>
          </cell>
        </row>
        <row r="684">
          <cell r="M684" t="str">
            <v>Yes</v>
          </cell>
          <cell r="N684" t="str">
            <v>Full Collection</v>
          </cell>
          <cell r="O684" t="str">
            <v/>
          </cell>
          <cell r="P684" t="str">
            <v>SSH Collection</v>
          </cell>
          <cell r="Q684" t="str">
            <v/>
          </cell>
          <cell r="R684" t="str">
            <v/>
          </cell>
          <cell r="S684" t="str">
            <v>R4L Collection</v>
          </cell>
          <cell r="T684" t="str">
            <v>1999</v>
          </cell>
          <cell r="U684" t="str">
            <v>138</v>
          </cell>
          <cell r="V684" t="str">
            <v>161</v>
          </cell>
          <cell r="W684" t="str">
            <v>4</v>
          </cell>
        </row>
        <row r="685">
          <cell r="A685" t="str">
            <v>IMIG</v>
          </cell>
          <cell r="B685" t="str">
            <v>0020-7985</v>
          </cell>
          <cell r="C685" t="str">
            <v>1468-2435</v>
          </cell>
          <cell r="D685" t="str">
            <v>INTERNATIONAL MIGRATION</v>
          </cell>
          <cell r="E685" t="str">
            <v/>
          </cell>
          <cell r="F685" t="str">
            <v>10.1111/(ISSN)1468-2435</v>
          </cell>
          <cell r="G685" t="str">
            <v>https://onlinelibrary.wiley.com/journal/14682435</v>
          </cell>
          <cell r="H685" t="str">
            <v>Social &amp; Behavioral Sciences</v>
          </cell>
          <cell r="I685" t="str">
            <v>General &amp; Introductory Development Studies</v>
          </cell>
          <cell r="J685" t="str">
            <v>Online</v>
          </cell>
          <cell r="K685" t="str">
            <v>E-only title</v>
          </cell>
          <cell r="L685" t="str">
            <v>Yes</v>
          </cell>
          <cell r="M685" t="str">
            <v>Yes</v>
          </cell>
          <cell r="N685" t="str">
            <v>Full Collection</v>
          </cell>
          <cell r="O685" t="str">
            <v/>
          </cell>
          <cell r="P685" t="str">
            <v>SSH Collection</v>
          </cell>
          <cell r="Q685" t="str">
            <v/>
          </cell>
          <cell r="R685" t="str">
            <v/>
          </cell>
          <cell r="S685" t="str">
            <v>R4L Collection</v>
          </cell>
          <cell r="T685" t="str">
            <v>1997</v>
          </cell>
          <cell r="U685" t="str">
            <v>35</v>
          </cell>
          <cell r="V685" t="str">
            <v>60</v>
          </cell>
          <cell r="W685" t="str">
            <v>6</v>
          </cell>
        </row>
        <row r="686">
          <cell r="A686" t="str">
            <v>INR</v>
          </cell>
          <cell r="B686" t="str">
            <v>0020-8132</v>
          </cell>
          <cell r="C686" t="str">
            <v>1466-7657</v>
          </cell>
          <cell r="D686" t="str">
            <v>INTERNATIONAL NURSING REVIEW</v>
          </cell>
          <cell r="E686" t="str">
            <v/>
          </cell>
          <cell r="F686" t="str">
            <v>10.1111/(ISSN)1466-7657</v>
          </cell>
          <cell r="G686" t="str">
            <v>https://onlinelibrary.wiley.com/journal/14667657</v>
          </cell>
          <cell r="H686" t="str">
            <v>Nursing, Dentistry &amp; Healthcare</v>
          </cell>
          <cell r="I686" t="str">
            <v>Nursing General</v>
          </cell>
          <cell r="J686" t="str">
            <v>Print &amp; Online</v>
          </cell>
        </row>
        <row r="686">
          <cell r="M686" t="str">
            <v>Yes</v>
          </cell>
          <cell r="N686" t="str">
            <v>Full Collection</v>
          </cell>
          <cell r="O686" t="str">
            <v>STM Collection</v>
          </cell>
          <cell r="P686" t="str">
            <v/>
          </cell>
          <cell r="Q686" t="str">
            <v>Medicine &amp; Nursing Collection</v>
          </cell>
          <cell r="R686" t="str">
            <v/>
          </cell>
          <cell r="S686" t="str">
            <v>R4L Collection</v>
          </cell>
          <cell r="T686" t="str">
            <v>1998</v>
          </cell>
          <cell r="U686" t="str">
            <v>45</v>
          </cell>
          <cell r="V686" t="str">
            <v>69</v>
          </cell>
          <cell r="W686" t="str">
            <v>4</v>
          </cell>
        </row>
        <row r="687">
          <cell r="A687" t="str">
            <v>IRFI</v>
          </cell>
          <cell r="B687" t="str">
            <v>1369-412X</v>
          </cell>
          <cell r="C687" t="str">
            <v>1468-2443</v>
          </cell>
          <cell r="D687" t="str">
            <v>INTERNATIONAL REVIEW OF FINANCE</v>
          </cell>
          <cell r="E687" t="str">
            <v/>
          </cell>
          <cell r="F687" t="str">
            <v>10.1111/(ISSN)1468-2443</v>
          </cell>
          <cell r="G687" t="str">
            <v>https://onlinelibrary.wiley.com/journal/14682443</v>
          </cell>
          <cell r="H687" t="str">
            <v>Business, Economics, Finance &amp; Accounting</v>
          </cell>
          <cell r="I687" t="str">
            <v>General Finance &amp; Investments</v>
          </cell>
          <cell r="J687" t="str">
            <v>Online</v>
          </cell>
          <cell r="K687" t="str">
            <v>E-only title.</v>
          </cell>
          <cell r="L687" t="str">
            <v>Yes</v>
          </cell>
          <cell r="M687" t="str">
            <v>Yes</v>
          </cell>
          <cell r="N687" t="str">
            <v>Full Collection</v>
          </cell>
          <cell r="O687" t="str">
            <v/>
          </cell>
          <cell r="P687" t="str">
            <v>SSH Collection</v>
          </cell>
          <cell r="Q687" t="str">
            <v/>
          </cell>
          <cell r="R687" t="str">
            <v/>
          </cell>
          <cell r="S687" t="str">
            <v>R4L Collection</v>
          </cell>
          <cell r="T687" t="str">
            <v>2000</v>
          </cell>
          <cell r="U687" t="str">
            <v>1</v>
          </cell>
          <cell r="V687" t="str">
            <v>22</v>
          </cell>
          <cell r="W687" t="str">
            <v>4</v>
          </cell>
        </row>
        <row r="688">
          <cell r="A688">
            <v>2246</v>
          </cell>
          <cell r="B688" t="str">
            <v>1434-2944</v>
          </cell>
          <cell r="C688" t="str">
            <v>1522-2632</v>
          </cell>
          <cell r="D688" t="str">
            <v>INTERNATIONAL REVIEW OF HYDROBIOLOGY</v>
          </cell>
          <cell r="E688" t="str">
            <v/>
          </cell>
          <cell r="F688" t="str">
            <v>10.1002/(ISSN)1522-2632</v>
          </cell>
          <cell r="G688" t="str">
            <v>https://onlinelibrary.wiley.com/journal/15222632</v>
          </cell>
          <cell r="H688" t="str">
            <v>Life Sciences</v>
          </cell>
          <cell r="I688" t="str">
            <v>Freshwater Ecology</v>
          </cell>
          <cell r="J688" t="str">
            <v>Online</v>
          </cell>
          <cell r="K688" t="str">
            <v>E-only title. </v>
          </cell>
          <cell r="L688" t="str">
            <v>Yes</v>
          </cell>
          <cell r="M688" t="str">
            <v>Yes</v>
          </cell>
          <cell r="N688" t="str">
            <v>Full Collection</v>
          </cell>
          <cell r="O688" t="str">
            <v>STM Collection</v>
          </cell>
          <cell r="P688" t="str">
            <v/>
          </cell>
          <cell r="Q688" t="str">
            <v/>
          </cell>
          <cell r="R688" t="str">
            <v/>
          </cell>
          <cell r="S688" t="str">
            <v>R4L Collection</v>
          </cell>
          <cell r="T688" t="str">
            <v>2000</v>
          </cell>
          <cell r="U688" t="str">
            <v>85</v>
          </cell>
          <cell r="V688" t="str">
            <v>107</v>
          </cell>
          <cell r="W688" t="str">
            <v>6</v>
          </cell>
        </row>
        <row r="689">
          <cell r="A689" t="str">
            <v>IROM</v>
          </cell>
          <cell r="B689" t="str">
            <v>0020-8582</v>
          </cell>
          <cell r="C689" t="str">
            <v>1758-6631</v>
          </cell>
          <cell r="D689" t="str">
            <v>INTERNATIONAL REVIEW OF MISSION</v>
          </cell>
          <cell r="E689" t="str">
            <v/>
          </cell>
          <cell r="F689" t="str">
            <v>10.1002/(ISSN)1758-6631</v>
          </cell>
          <cell r="G689" t="str">
            <v>https://onlinelibrary.wiley.com/journal/17586631</v>
          </cell>
          <cell r="H689" t="str">
            <v>Humanities</v>
          </cell>
          <cell r="I689" t="str">
            <v>General &amp; Introductory Religion &amp; Theology</v>
          </cell>
          <cell r="J689" t="str">
            <v>Print &amp; Online</v>
          </cell>
        </row>
        <row r="689">
          <cell r="M689" t="str">
            <v>Yes</v>
          </cell>
          <cell r="N689" t="str">
            <v>Full Collection</v>
          </cell>
          <cell r="O689" t="str">
            <v/>
          </cell>
          <cell r="P689" t="str">
            <v>SSH Collection</v>
          </cell>
          <cell r="Q689" t="str">
            <v/>
          </cell>
          <cell r="R689" t="str">
            <v/>
          </cell>
          <cell r="S689" t="str">
            <v>R4L Collection</v>
          </cell>
          <cell r="T689" t="str">
            <v>1997</v>
          </cell>
          <cell r="U689" t="str">
            <v>86</v>
          </cell>
          <cell r="V689" t="str">
            <v>111</v>
          </cell>
          <cell r="W689" t="str">
            <v>2</v>
          </cell>
        </row>
        <row r="690">
          <cell r="A690" t="str">
            <v>ISSJ</v>
          </cell>
          <cell r="B690" t="str">
            <v>0020-8701</v>
          </cell>
          <cell r="C690" t="str">
            <v>1468-2451</v>
          </cell>
          <cell r="D690" t="str">
            <v>INTERNATIONAL SOCIAL SCIENCE JOURNAL</v>
          </cell>
          <cell r="E690" t="str">
            <v/>
          </cell>
          <cell r="F690" t="str">
            <v>10.1111/(ISSN)1468-2451</v>
          </cell>
          <cell r="G690" t="str">
            <v>https://onlinelibrary.wiley.com/journal/14682451</v>
          </cell>
          <cell r="H690" t="str">
            <v>Social &amp; Behavioral Sciences</v>
          </cell>
          <cell r="I690" t="str">
            <v>General Sociology</v>
          </cell>
          <cell r="J690" t="str">
            <v>Print &amp; Online</v>
          </cell>
        </row>
        <row r="690">
          <cell r="M690" t="str">
            <v>Yes</v>
          </cell>
          <cell r="N690" t="str">
            <v>Full Collection</v>
          </cell>
          <cell r="O690" t="str">
            <v/>
          </cell>
          <cell r="P690" t="str">
            <v>SSH Collection</v>
          </cell>
          <cell r="Q690" t="str">
            <v/>
          </cell>
          <cell r="R690" t="str">
            <v/>
          </cell>
          <cell r="S690" t="str">
            <v>R4L Collection</v>
          </cell>
          <cell r="T690" t="str">
            <v>1998</v>
          </cell>
          <cell r="U690" t="str">
            <v>50</v>
          </cell>
          <cell r="V690" t="str">
            <v>72</v>
          </cell>
          <cell r="W690" t="str">
            <v>4</v>
          </cell>
        </row>
        <row r="691">
          <cell r="A691" t="str">
            <v>ISSR</v>
          </cell>
          <cell r="B691" t="str">
            <v>0020-871X</v>
          </cell>
          <cell r="C691" t="str">
            <v>1468-246X</v>
          </cell>
          <cell r="D691" t="str">
            <v>INTERNATIONAL SOCIAL SECURITY REVIEW</v>
          </cell>
          <cell r="E691" t="str">
            <v/>
          </cell>
          <cell r="F691" t="str">
            <v>10.1111/(ISSN)1468-246X</v>
          </cell>
          <cell r="G691" t="str">
            <v>https://onlinelibrary.wiley.com/journal/1468246X</v>
          </cell>
          <cell r="H691" t="str">
            <v>Social &amp; Behavioral Sciences</v>
          </cell>
          <cell r="I691" t="str">
            <v>Social Work</v>
          </cell>
          <cell r="J691" t="str">
            <v>Print &amp; Online</v>
          </cell>
        </row>
        <row r="691">
          <cell r="M691" t="str">
            <v>Yes</v>
          </cell>
          <cell r="N691" t="str">
            <v>Full Collection</v>
          </cell>
          <cell r="O691" t="str">
            <v/>
          </cell>
          <cell r="P691" t="str">
            <v>SSH Collection</v>
          </cell>
          <cell r="Q691" t="str">
            <v/>
          </cell>
          <cell r="R691" t="str">
            <v/>
          </cell>
          <cell r="S691" t="str">
            <v>R4L Collection</v>
          </cell>
          <cell r="T691" t="str">
            <v>1997</v>
          </cell>
          <cell r="U691" t="str">
            <v>50</v>
          </cell>
          <cell r="V691" t="str">
            <v>75</v>
          </cell>
          <cell r="W691" t="str">
            <v>4</v>
          </cell>
        </row>
        <row r="692">
          <cell r="A692" t="str">
            <v>INSR</v>
          </cell>
          <cell r="B692" t="str">
            <v>0306-7734</v>
          </cell>
          <cell r="C692" t="str">
            <v>1751-5823</v>
          </cell>
          <cell r="D692" t="str">
            <v>INTERNATIONAL STATISTICAL REVIEW</v>
          </cell>
          <cell r="E692" t="str">
            <v/>
          </cell>
          <cell r="F692" t="str">
            <v>10.1111/(ISSN)1751-5823</v>
          </cell>
          <cell r="G692" t="str">
            <v>https://onlinelibrary.wiley.com/journal/17515823</v>
          </cell>
          <cell r="H692" t="str">
            <v>Mathematics &amp; Statistics</v>
          </cell>
          <cell r="I692" t="str">
            <v>Applied Probability &amp; Statistics</v>
          </cell>
          <cell r="J692" t="str">
            <v>Print &amp; Online</v>
          </cell>
        </row>
        <row r="692">
          <cell r="M692" t="str">
            <v>Yes</v>
          </cell>
          <cell r="N692" t="str">
            <v>Full Collection</v>
          </cell>
          <cell r="O692" t="str">
            <v>STM Collection</v>
          </cell>
          <cell r="P692" t="str">
            <v/>
          </cell>
          <cell r="Q692" t="str">
            <v/>
          </cell>
          <cell r="R692" t="str">
            <v/>
          </cell>
          <cell r="S692" t="str">
            <v>R4L Collection</v>
          </cell>
          <cell r="T692" t="str">
            <v>1997</v>
          </cell>
          <cell r="U692" t="str">
            <v>65</v>
          </cell>
          <cell r="V692" t="str">
            <v>90</v>
          </cell>
          <cell r="W692" t="str">
            <v>3</v>
          </cell>
        </row>
        <row r="693">
          <cell r="A693" t="str">
            <v>ITOR</v>
          </cell>
          <cell r="B693" t="str">
            <v>0969-6016</v>
          </cell>
          <cell r="C693" t="str">
            <v>1475-3995</v>
          </cell>
          <cell r="D693" t="str">
            <v>INTERNATIONAL TRANSACTIONS IN OPERATIONAL RESEARCH</v>
          </cell>
          <cell r="E693" t="str">
            <v/>
          </cell>
          <cell r="F693" t="str">
            <v>10.1111/(ISSN)1475-3995</v>
          </cell>
          <cell r="G693" t="str">
            <v>https://onlinelibrary.wiley.com/journal/14753995</v>
          </cell>
          <cell r="H693" t="str">
            <v>Business, Economics, Finance &amp; Accounting</v>
          </cell>
          <cell r="I693" t="str">
            <v>Management Science/Operational Research</v>
          </cell>
          <cell r="J693" t="str">
            <v>Online</v>
          </cell>
          <cell r="K693" t="str">
            <v>E-only title</v>
          </cell>
          <cell r="L693" t="str">
            <v>Yes</v>
          </cell>
          <cell r="M693" t="str">
            <v>Yes</v>
          </cell>
          <cell r="N693" t="str">
            <v>Full Collection</v>
          </cell>
          <cell r="O693" t="str">
            <v/>
          </cell>
          <cell r="P693" t="str">
            <v>SSH Collection</v>
          </cell>
          <cell r="Q693" t="str">
            <v/>
          </cell>
          <cell r="R693" t="str">
            <v/>
          </cell>
          <cell r="S693" t="str">
            <v>R4L Collection</v>
          </cell>
          <cell r="T693" t="str">
            <v>1995</v>
          </cell>
          <cell r="U693" t="str">
            <v>2</v>
          </cell>
          <cell r="V693" t="str">
            <v>29</v>
          </cell>
          <cell r="W693" t="str">
            <v>6</v>
          </cell>
        </row>
        <row r="694">
          <cell r="A694" t="str">
            <v>ITL2</v>
          </cell>
          <cell r="B694" t="str">
            <v/>
          </cell>
          <cell r="C694" t="str">
            <v>2476-1508</v>
          </cell>
          <cell r="D694" t="str">
            <v>INTERNET TECHNOLOGY LETTERS</v>
          </cell>
          <cell r="E694" t="str">
            <v>FTE-Small</v>
          </cell>
          <cell r="F694" t="str">
            <v>10.1002/(ISSN)2476-1508</v>
          </cell>
          <cell r="G694" t="str">
            <v>https://onlinelibrary.wiley.com/journal/24761508</v>
          </cell>
          <cell r="H694" t="str">
            <v>Physical Sciences &amp; Engineering</v>
          </cell>
          <cell r="I694" t="str">
            <v>Communication Technology</v>
          </cell>
          <cell r="J694" t="str">
            <v>Online</v>
          </cell>
          <cell r="K694" t="str">
            <v>2022 newly priced - previously opt-in. E-only.</v>
          </cell>
        </row>
        <row r="694">
          <cell r="M694" t="str">
            <v>Yes</v>
          </cell>
          <cell r="N694" t="str">
            <v/>
          </cell>
          <cell r="O694" t="str">
            <v/>
          </cell>
          <cell r="P694" t="str">
            <v/>
          </cell>
          <cell r="Q694" t="str">
            <v/>
          </cell>
          <cell r="R694" t="str">
            <v>Not in any Standard Collection</v>
          </cell>
          <cell r="S694" t="str">
            <v>R4L Collection</v>
          </cell>
          <cell r="T694" t="str">
            <v>2018</v>
          </cell>
          <cell r="U694" t="str">
            <v>1</v>
          </cell>
          <cell r="V694" t="str">
            <v>5</v>
          </cell>
          <cell r="W694" t="str">
            <v>6</v>
          </cell>
        </row>
        <row r="695">
          <cell r="A695" t="str">
            <v>IVB</v>
          </cell>
          <cell r="B695" t="str">
            <v>1077-8306</v>
          </cell>
          <cell r="C695" t="str">
            <v>1744-7410</v>
          </cell>
          <cell r="D695" t="str">
            <v>INVERTEBRATE BIOLOGY</v>
          </cell>
          <cell r="E695" t="str">
            <v/>
          </cell>
          <cell r="F695" t="str">
            <v>10.1111/(ISSN)1744-7410</v>
          </cell>
          <cell r="G695" t="str">
            <v>https://onlinelibrary.wiley.com/journal/17447410</v>
          </cell>
          <cell r="H695" t="str">
            <v>Life Sciences</v>
          </cell>
          <cell r="I695" t="str">
            <v>Animal Science Methods</v>
          </cell>
          <cell r="J695" t="str">
            <v>Online</v>
          </cell>
          <cell r="K695" t="str">
            <v>E-only title</v>
          </cell>
          <cell r="L695" t="str">
            <v>Yes</v>
          </cell>
          <cell r="M695" t="str">
            <v>Yes</v>
          </cell>
          <cell r="N695" t="str">
            <v>Full Collection</v>
          </cell>
          <cell r="O695" t="str">
            <v>STM Collection</v>
          </cell>
          <cell r="P695" t="str">
            <v/>
          </cell>
          <cell r="Q695" t="str">
            <v/>
          </cell>
          <cell r="R695" t="str">
            <v/>
          </cell>
          <cell r="S695" t="str">
            <v>R4L Collection</v>
          </cell>
          <cell r="T695" t="str">
            <v>2000</v>
          </cell>
          <cell r="U695" t="str">
            <v>119</v>
          </cell>
          <cell r="V695" t="str">
            <v>141</v>
          </cell>
          <cell r="W695" t="str">
            <v>4</v>
          </cell>
        </row>
        <row r="696">
          <cell r="A696" t="str">
            <v>NEWE</v>
          </cell>
          <cell r="B696" t="str">
            <v>2573-2323</v>
          </cell>
          <cell r="C696" t="str">
            <v>2573-2331</v>
          </cell>
          <cell r="D696" t="str">
            <v>IPPR PROGRESSIVE REVIEW</v>
          </cell>
          <cell r="E696" t="str">
            <v/>
          </cell>
          <cell r="F696" t="str">
            <v>10.1111/(ISSN)2573-2331</v>
          </cell>
          <cell r="G696" t="str">
            <v>https://onlinelibrary.wiley.com/journal/25732331</v>
          </cell>
          <cell r="H696" t="str">
            <v>Social &amp; Behavioral Sciences</v>
          </cell>
          <cell r="I696" t="str">
            <v>General &amp; Introductory Political Science</v>
          </cell>
          <cell r="J696" t="str">
            <v>Print &amp; Online</v>
          </cell>
        </row>
        <row r="696">
          <cell r="M696" t="str">
            <v>Yes</v>
          </cell>
          <cell r="N696" t="str">
            <v>Full Collection</v>
          </cell>
          <cell r="O696" t="str">
            <v/>
          </cell>
          <cell r="P696" t="str">
            <v>SSH Collection</v>
          </cell>
          <cell r="Q696" t="str">
            <v/>
          </cell>
          <cell r="R696" t="str">
            <v/>
          </cell>
          <cell r="S696" t="str">
            <v>R4L Collection</v>
          </cell>
          <cell r="T696" t="str">
            <v>1997</v>
          </cell>
          <cell r="U696" t="str">
            <v>4</v>
          </cell>
          <cell r="V696" t="str">
            <v>29</v>
          </cell>
          <cell r="W696" t="str">
            <v>4</v>
          </cell>
        </row>
        <row r="697">
          <cell r="A697" t="str">
            <v>IRD</v>
          </cell>
          <cell r="B697" t="str">
            <v>1531-0353</v>
          </cell>
          <cell r="C697" t="str">
            <v>1531-0361</v>
          </cell>
          <cell r="D697" t="str">
            <v>IRRIGATION AND DRAINAGE</v>
          </cell>
          <cell r="E697" t="str">
            <v/>
          </cell>
          <cell r="F697" t="str">
            <v>10.1002/(ISSN)1531-0361</v>
          </cell>
          <cell r="G697" t="str">
            <v>https://onlinelibrary.wiley.com/journal/15310361</v>
          </cell>
          <cell r="H697" t="str">
            <v>Earth, Space &amp; Environmental Sciences</v>
          </cell>
          <cell r="I697" t="str">
            <v>Water Resource Management</v>
          </cell>
          <cell r="J697" t="str">
            <v>Print &amp; Online</v>
          </cell>
        </row>
        <row r="697">
          <cell r="M697" t="str">
            <v>Yes</v>
          </cell>
          <cell r="N697" t="str">
            <v>Full Collection</v>
          </cell>
          <cell r="O697" t="str">
            <v>STM Collection</v>
          </cell>
          <cell r="P697" t="str">
            <v/>
          </cell>
          <cell r="Q697" t="str">
            <v/>
          </cell>
          <cell r="R697" t="str">
            <v/>
          </cell>
          <cell r="S697" t="str">
            <v>R4L Collection</v>
          </cell>
          <cell r="T697" t="str">
            <v>2001</v>
          </cell>
          <cell r="U697" t="str">
            <v>50</v>
          </cell>
          <cell r="V697" t="str">
            <v>71</v>
          </cell>
          <cell r="W697" t="str">
            <v>5</v>
          </cell>
        </row>
        <row r="698">
          <cell r="A698" t="str">
            <v>IAR</v>
          </cell>
          <cell r="B698" t="str">
            <v>1038-4871</v>
          </cell>
          <cell r="C698" t="str">
            <v>1440-1738</v>
          </cell>
          <cell r="D698" t="str">
            <v>ISLAND ARC</v>
          </cell>
          <cell r="E698" t="str">
            <v/>
          </cell>
          <cell r="F698" t="str">
            <v>10.1111/(ISSN)1440-1738</v>
          </cell>
          <cell r="G698" t="str">
            <v>https://onlinelibrary.wiley.com/journal/14401738</v>
          </cell>
          <cell r="H698" t="str">
            <v>Earth, Space &amp; Environmental Sciences</v>
          </cell>
          <cell r="I698" t="str">
            <v>Geology &amp; Geophysics</v>
          </cell>
          <cell r="J698" t="str">
            <v>Online</v>
          </cell>
          <cell r="K698" t="str">
            <v>E-only title</v>
          </cell>
        </row>
        <row r="698">
          <cell r="M698" t="str">
            <v>Yes</v>
          </cell>
          <cell r="N698" t="str">
            <v>Full Collection</v>
          </cell>
          <cell r="O698" t="str">
            <v>STM Collection</v>
          </cell>
          <cell r="P698" t="str">
            <v/>
          </cell>
          <cell r="Q698" t="str">
            <v/>
          </cell>
          <cell r="R698" t="str">
            <v/>
          </cell>
          <cell r="S698" t="str">
            <v>R4L Collection</v>
          </cell>
          <cell r="T698" t="str">
            <v>1997</v>
          </cell>
          <cell r="U698" t="str">
            <v>6</v>
          </cell>
          <cell r="V698" t="str">
            <v>31</v>
          </cell>
          <cell r="W698" t="str">
            <v>1</v>
          </cell>
        </row>
        <row r="699">
          <cell r="A699">
            <v>2525</v>
          </cell>
          <cell r="B699" t="str">
            <v>0021-2148</v>
          </cell>
          <cell r="C699" t="str">
            <v>1869-5868</v>
          </cell>
          <cell r="D699" t="str">
            <v>ISRAEL JOURNAL OF CHEMISTRY</v>
          </cell>
          <cell r="E699" t="str">
            <v/>
          </cell>
          <cell r="F699" t="str">
            <v>10.1002/(ISSN)1869-5868</v>
          </cell>
          <cell r="G699" t="str">
            <v>https://onlinelibrary.wiley.com/journal/18695868</v>
          </cell>
          <cell r="H699" t="str">
            <v>Chemistry</v>
          </cell>
          <cell r="I699" t="str">
            <v>General &amp; Introductory Chemistry</v>
          </cell>
          <cell r="J699" t="str">
            <v>Online</v>
          </cell>
          <cell r="K699" t="str">
            <v>E-only title</v>
          </cell>
          <cell r="L699" t="str">
            <v>Yes</v>
          </cell>
          <cell r="M699" t="str">
            <v>Yes</v>
          </cell>
          <cell r="N699" t="str">
            <v>Full Collection</v>
          </cell>
          <cell r="O699" t="str">
            <v>STM Collection</v>
          </cell>
          <cell r="P699" t="str">
            <v/>
          </cell>
          <cell r="Q699" t="str">
            <v/>
          </cell>
        </row>
        <row r="699">
          <cell r="S699" t="str">
            <v>R4L Collection</v>
          </cell>
          <cell r="T699" t="str">
            <v>2000</v>
          </cell>
          <cell r="U699" t="str">
            <v>40</v>
          </cell>
          <cell r="V699" t="str">
            <v>62</v>
          </cell>
          <cell r="W699" t="str">
            <v>12</v>
          </cell>
        </row>
        <row r="700">
          <cell r="A700" t="str">
            <v>IUB</v>
          </cell>
          <cell r="B700" t="str">
            <v>1521-6543</v>
          </cell>
          <cell r="C700" t="str">
            <v>1521-6551</v>
          </cell>
          <cell r="D700" t="str">
            <v>IUBMB LIFE</v>
          </cell>
          <cell r="E700" t="str">
            <v/>
          </cell>
          <cell r="F700" t="str">
            <v>10.1002/(ISSN)1521-6551</v>
          </cell>
          <cell r="G700" t="str">
            <v>https://iubmb.onlinelibrary.wiley.com/journal/15216551</v>
          </cell>
          <cell r="H700" t="str">
            <v>Life Sciences</v>
          </cell>
          <cell r="I700" t="str">
            <v>Cell &amp; Molecular Biology</v>
          </cell>
          <cell r="J700" t="str">
            <v>Online</v>
          </cell>
          <cell r="K700" t="str">
            <v>E-only title</v>
          </cell>
          <cell r="L700" t="str">
            <v>Yes</v>
          </cell>
          <cell r="M700" t="str">
            <v>Yes</v>
          </cell>
          <cell r="N700" t="str">
            <v>Full Collection</v>
          </cell>
          <cell r="O700" t="str">
            <v>STM Collection</v>
          </cell>
          <cell r="P700" t="str">
            <v/>
          </cell>
          <cell r="Q700" t="str">
            <v/>
          </cell>
        </row>
        <row r="700">
          <cell r="S700" t="str">
            <v>R4L Collection</v>
          </cell>
          <cell r="T700" t="str">
            <v>1996</v>
          </cell>
          <cell r="U700" t="str">
            <v>39</v>
          </cell>
          <cell r="V700" t="str">
            <v>74</v>
          </cell>
          <cell r="W700" t="str">
            <v>12</v>
          </cell>
        </row>
        <row r="701">
          <cell r="A701" t="str">
            <v>JAC5</v>
          </cell>
          <cell r="B701" t="str">
            <v>2405-4690</v>
          </cell>
          <cell r="C701" t="str">
            <v>2574-9870</v>
          </cell>
          <cell r="D701" t="str">
            <v>JACCP:  JOURNAL OF THE AMERICAN COLLEGE OF CLINICAL PHARMACY</v>
          </cell>
          <cell r="E701" t="str">
            <v>FTE-Small</v>
          </cell>
          <cell r="F701" t="str">
            <v>10.1002/(ISSN)2574-9870</v>
          </cell>
          <cell r="G701" t="str">
            <v>https://onlinelibrary.wiley.com/journal/25749870</v>
          </cell>
          <cell r="H701" t="str">
            <v>Medicine</v>
          </cell>
          <cell r="I701" t="str">
            <v>Pharmacology &amp; Pharmaceutical Medicine</v>
          </cell>
          <cell r="J701" t="str">
            <v>Online</v>
          </cell>
          <cell r="K701" t="str">
            <v>E-only title. Newly priced in 2021.</v>
          </cell>
        </row>
        <row r="701">
          <cell r="M701" t="str">
            <v>Yes</v>
          </cell>
          <cell r="N701" t="str">
            <v/>
          </cell>
          <cell r="O701" t="str">
            <v/>
          </cell>
          <cell r="P701" t="str">
            <v/>
          </cell>
          <cell r="Q701" t="str">
            <v/>
          </cell>
          <cell r="R701" t="str">
            <v>Not in any Standard Collection</v>
          </cell>
          <cell r="S701" t="str">
            <v>R4L Collection</v>
          </cell>
          <cell r="T701" t="str">
            <v>2018</v>
          </cell>
          <cell r="U701" t="str">
            <v>1</v>
          </cell>
          <cell r="V701" t="str">
            <v>5</v>
          </cell>
          <cell r="W701" t="str">
            <v>12</v>
          </cell>
        </row>
        <row r="702">
          <cell r="A702" t="str">
            <v>JJNS</v>
          </cell>
          <cell r="B702" t="str">
            <v>1742-7932</v>
          </cell>
          <cell r="C702" t="str">
            <v>1742-7924</v>
          </cell>
          <cell r="D702" t="str">
            <v>JAPAN JOURNAL OF NURSING SCIENCE</v>
          </cell>
          <cell r="E702" t="str">
            <v/>
          </cell>
          <cell r="F702" t="str">
            <v>10.1111/(ISSN)1742-7924</v>
          </cell>
          <cell r="G702" t="str">
            <v>https://onlinelibrary.wiley.com/journal/17427924</v>
          </cell>
          <cell r="H702" t="str">
            <v>Nursing, Dentistry &amp; Healthcare</v>
          </cell>
          <cell r="I702" t="str">
            <v>Nursing General</v>
          </cell>
          <cell r="J702" t="str">
            <v>Online</v>
          </cell>
          <cell r="K702" t="str">
            <v>E-only title</v>
          </cell>
          <cell r="L702" t="str">
            <v>Yes</v>
          </cell>
          <cell r="M702" t="str">
            <v>Yes</v>
          </cell>
          <cell r="N702" t="str">
            <v>Full Collection</v>
          </cell>
          <cell r="O702" t="str">
            <v>STM Collection</v>
          </cell>
          <cell r="P702" t="str">
            <v/>
          </cell>
          <cell r="Q702" t="str">
            <v>Medicine &amp; Nursing Collection</v>
          </cell>
          <cell r="R702" t="str">
            <v/>
          </cell>
          <cell r="S702" t="str">
            <v>R4L Collection</v>
          </cell>
          <cell r="T702" t="str">
            <v>2004</v>
          </cell>
          <cell r="U702" t="str">
            <v>1</v>
          </cell>
          <cell r="V702" t="str">
            <v>19</v>
          </cell>
          <cell r="W702" t="str">
            <v>4</v>
          </cell>
        </row>
        <row r="703">
          <cell r="A703" t="str">
            <v>JCMS</v>
          </cell>
          <cell r="B703" t="str">
            <v>0021-9886</v>
          </cell>
          <cell r="C703" t="str">
            <v>1468-5965</v>
          </cell>
          <cell r="D703" t="str">
            <v>JCMS: JOURNAL OF COMMON MARKET STUDIES</v>
          </cell>
          <cell r="E703" t="str">
            <v/>
          </cell>
          <cell r="F703" t="str">
            <v>10.1111/(ISSN)1468-5965</v>
          </cell>
          <cell r="G703" t="str">
            <v>https://onlinelibrary.wiley.com/journal/14685965</v>
          </cell>
          <cell r="H703" t="str">
            <v>Social &amp; Behavioral Sciences</v>
          </cell>
          <cell r="I703" t="str">
            <v>General &amp; Introductory Political Science</v>
          </cell>
          <cell r="J703" t="str">
            <v>Print &amp; Online</v>
          </cell>
        </row>
        <row r="703">
          <cell r="M703" t="str">
            <v>Yes</v>
          </cell>
          <cell r="N703" t="str">
            <v>Full Collection</v>
          </cell>
          <cell r="O703" t="str">
            <v/>
          </cell>
          <cell r="P703" t="str">
            <v>SSH Collection</v>
          </cell>
          <cell r="Q703" t="str">
            <v/>
          </cell>
          <cell r="R703" t="str">
            <v/>
          </cell>
          <cell r="S703" t="str">
            <v>R4L Collection</v>
          </cell>
          <cell r="T703" t="str">
            <v>1997</v>
          </cell>
          <cell r="U703" t="str">
            <v>35</v>
          </cell>
          <cell r="V703" t="str">
            <v>60</v>
          </cell>
          <cell r="W703" t="str">
            <v>6</v>
          </cell>
        </row>
        <row r="704">
          <cell r="A704" t="str">
            <v>AWWA</v>
          </cell>
          <cell r="B704" t="str">
            <v>0003-150X</v>
          </cell>
          <cell r="C704" t="str">
            <v>1551-8833</v>
          </cell>
          <cell r="D704" t="str">
            <v>JOURNAL AWWA</v>
          </cell>
          <cell r="E704" t="str">
            <v/>
          </cell>
          <cell r="F704" t="str">
            <v>10.1002/(ISSN)1551-8833</v>
          </cell>
          <cell r="G704" t="str">
            <v>https://onlinelibrary.wiley.com/journal/15518833</v>
          </cell>
          <cell r="H704" t="str">
            <v>Physical Sciences &amp; Engineering</v>
          </cell>
          <cell r="I704" t="str">
            <v>Water Resources</v>
          </cell>
          <cell r="J704" t="str">
            <v>Print &amp; Online</v>
          </cell>
        </row>
        <row r="704">
          <cell r="M704" t="str">
            <v>Yes</v>
          </cell>
          <cell r="N704" t="str">
            <v/>
          </cell>
          <cell r="O704" t="str">
            <v/>
          </cell>
          <cell r="P704" t="str">
            <v/>
          </cell>
          <cell r="Q704" t="str">
            <v/>
          </cell>
          <cell r="R704" t="str">
            <v>Not in any Standard Collection</v>
          </cell>
          <cell r="S704" t="str">
            <v>R4L Collection</v>
          </cell>
          <cell r="T704" t="str">
            <v>1997</v>
          </cell>
          <cell r="U704" t="str">
            <v>89</v>
          </cell>
          <cell r="V704" t="str">
            <v>114</v>
          </cell>
          <cell r="W704" t="str">
            <v>10</v>
          </cell>
        </row>
        <row r="705">
          <cell r="A705" t="str">
            <v>DDG</v>
          </cell>
          <cell r="B705" t="str">
            <v>1610-0379</v>
          </cell>
          <cell r="C705" t="str">
            <v>1610-0387</v>
          </cell>
          <cell r="D705" t="str">
            <v>JOURNAL DER DEUTSCHEN DERMATOLOGISCHEN GESELLSCHAFT</v>
          </cell>
          <cell r="E705" t="str">
            <v/>
          </cell>
          <cell r="F705" t="str">
            <v>10.1111/(ISSN)1610-0387</v>
          </cell>
          <cell r="G705" t="str">
            <v>https://onlinelibrary.wiley.com/journal/16100387</v>
          </cell>
          <cell r="H705" t="str">
            <v>Medicine</v>
          </cell>
          <cell r="I705" t="str">
            <v>Dermatology</v>
          </cell>
          <cell r="J705" t="str">
            <v>Print &amp; Online</v>
          </cell>
        </row>
        <row r="705">
          <cell r="M705" t="str">
            <v>Yes</v>
          </cell>
          <cell r="N705" t="str">
            <v>Full Collection</v>
          </cell>
          <cell r="O705" t="str">
            <v>STM Collection</v>
          </cell>
          <cell r="P705" t="str">
            <v/>
          </cell>
          <cell r="Q705" t="str">
            <v>Medicine &amp; Nursing Collection</v>
          </cell>
          <cell r="R705" t="str">
            <v/>
          </cell>
          <cell r="S705" t="str">
            <v>R4L Collection</v>
          </cell>
          <cell r="T705" t="str">
            <v>2003</v>
          </cell>
          <cell r="U705" t="str">
            <v>1</v>
          </cell>
          <cell r="V705" t="str">
            <v>20</v>
          </cell>
          <cell r="W705" t="str">
            <v>12</v>
          </cell>
        </row>
        <row r="706">
          <cell r="A706" t="str">
            <v>JECS</v>
          </cell>
          <cell r="B706" t="str">
            <v>1754-0194</v>
          </cell>
          <cell r="C706" t="str">
            <v>1754-0208</v>
          </cell>
          <cell r="D706" t="str">
            <v>JOURNAL FOR EIGHTEENTH-CENTURY STUDIES</v>
          </cell>
          <cell r="E706" t="str">
            <v/>
          </cell>
          <cell r="F706" t="str">
            <v>10.1111/(ISSN)1754-0208</v>
          </cell>
          <cell r="G706" t="str">
            <v>https://onlinelibrary.wiley.com/journal/17540208</v>
          </cell>
          <cell r="H706" t="str">
            <v>Humanities</v>
          </cell>
          <cell r="I706" t="str">
            <v>Modern History (1780-1900)</v>
          </cell>
          <cell r="J706" t="str">
            <v>Print &amp; Online</v>
          </cell>
        </row>
        <row r="706">
          <cell r="M706" t="str">
            <v>Yes</v>
          </cell>
          <cell r="N706" t="str">
            <v>Full Collection</v>
          </cell>
          <cell r="O706" t="str">
            <v/>
          </cell>
          <cell r="P706" t="str">
            <v>SSH Collection</v>
          </cell>
          <cell r="Q706" t="str">
            <v/>
          </cell>
          <cell r="R706" t="str">
            <v/>
          </cell>
          <cell r="S706" t="str">
            <v>R4L Collection</v>
          </cell>
          <cell r="T706" t="str">
            <v>1997</v>
          </cell>
          <cell r="U706" t="str">
            <v>20</v>
          </cell>
          <cell r="V706" t="str">
            <v>45</v>
          </cell>
          <cell r="W706" t="str">
            <v>4</v>
          </cell>
        </row>
        <row r="707">
          <cell r="A707" t="str">
            <v>JSPN</v>
          </cell>
          <cell r="B707" t="str">
            <v>1539-0136</v>
          </cell>
          <cell r="C707" t="str">
            <v>1744-6155</v>
          </cell>
          <cell r="D707" t="str">
            <v>JOURNAL FOR SPECIALISTS IN PEDIATRIC NURSING</v>
          </cell>
          <cell r="E707" t="str">
            <v/>
          </cell>
          <cell r="F707" t="str">
            <v>10.1111/(ISSN)1744-6155</v>
          </cell>
          <cell r="G707" t="str">
            <v>https://onlinelibrary.wiley.com/journal/17446155</v>
          </cell>
          <cell r="H707" t="str">
            <v>Nursing, Dentistry &amp; Healthcare</v>
          </cell>
          <cell r="I707" t="str">
            <v>Clinical Specialties</v>
          </cell>
          <cell r="J707" t="str">
            <v>Online</v>
          </cell>
          <cell r="K707" t="str">
            <v>E-only title</v>
          </cell>
        </row>
        <row r="707">
          <cell r="M707" t="str">
            <v>Yes</v>
          </cell>
          <cell r="N707" t="str">
            <v>Full Collection</v>
          </cell>
          <cell r="O707" t="str">
            <v>STM Collection</v>
          </cell>
          <cell r="P707" t="str">
            <v/>
          </cell>
          <cell r="Q707" t="str">
            <v>Medicine &amp; Nursing Collection</v>
          </cell>
          <cell r="R707" t="str">
            <v/>
          </cell>
          <cell r="S707" t="str">
            <v>R4L Collection</v>
          </cell>
          <cell r="T707" t="str">
            <v>1997</v>
          </cell>
          <cell r="U707" t="str">
            <v>2</v>
          </cell>
          <cell r="V707" t="str">
            <v>27</v>
          </cell>
          <cell r="W707" t="str">
            <v>4</v>
          </cell>
        </row>
        <row r="708">
          <cell r="A708" t="str">
            <v>NAD</v>
          </cell>
          <cell r="B708" t="str">
            <v>1539-2546</v>
          </cell>
          <cell r="C708" t="str">
            <v>2475-5389</v>
          </cell>
          <cell r="D708" t="str">
            <v>JOURNAL FOR THE ANTHROPOLOGY OF NORTH AMERICA.</v>
          </cell>
          <cell r="E708" t="str">
            <v/>
          </cell>
          <cell r="F708" t="str">
            <v>10.1002/(ISSN)1556-4819</v>
          </cell>
          <cell r="G708" t="str">
            <v>https://anthrosource.onlinelibrary.wiley.com/journal/15564819</v>
          </cell>
          <cell r="H708" t="str">
            <v>Social &amp; Behavioral Sciences</v>
          </cell>
          <cell r="I708" t="str">
            <v>North American Anthropology</v>
          </cell>
          <cell r="J708" t="str">
            <v>Online</v>
          </cell>
          <cell r="K708" t="str">
            <v>E-only title</v>
          </cell>
        </row>
        <row r="708">
          <cell r="M708" t="str">
            <v>Yes</v>
          </cell>
          <cell r="N708" t="str">
            <v>Full Collection</v>
          </cell>
          <cell r="O708" t="str">
            <v/>
          </cell>
          <cell r="P708" t="str">
            <v>SSH Collection</v>
          </cell>
          <cell r="Q708" t="str">
            <v/>
          </cell>
          <cell r="R708" t="str">
            <v/>
          </cell>
          <cell r="S708" t="str">
            <v>R4L Collection</v>
          </cell>
          <cell r="T708" t="str">
            <v>2008</v>
          </cell>
          <cell r="U708" t="str">
            <v>11</v>
          </cell>
          <cell r="V708" t="str">
            <v>25</v>
          </cell>
          <cell r="W708" t="str">
            <v>2</v>
          </cell>
        </row>
        <row r="709">
          <cell r="A709" t="str">
            <v>JSSR</v>
          </cell>
          <cell r="B709" t="str">
            <v>0021-8294</v>
          </cell>
          <cell r="C709" t="str">
            <v>1468-5906</v>
          </cell>
          <cell r="D709" t="str">
            <v>JOURNAL FOR THE SCIENTIFIC STUDY OF RELIGION</v>
          </cell>
          <cell r="E709" t="str">
            <v/>
          </cell>
          <cell r="F709" t="str">
            <v>10.1111/(ISSN)1468-5906</v>
          </cell>
          <cell r="G709" t="str">
            <v>https://onlinelibrary.wiley.com/journal/14685906</v>
          </cell>
          <cell r="H709" t="str">
            <v>Social &amp; Behavioral Sciences</v>
          </cell>
          <cell r="I709" t="str">
            <v>Sociology of Religion</v>
          </cell>
          <cell r="J709" t="str">
            <v>Print &amp; Online</v>
          </cell>
        </row>
        <row r="709">
          <cell r="M709" t="str">
            <v>Yes</v>
          </cell>
          <cell r="N709" t="str">
            <v>Full Collection</v>
          </cell>
          <cell r="O709" t="str">
            <v/>
          </cell>
          <cell r="P709" t="str">
            <v>SSH Collection</v>
          </cell>
          <cell r="Q709" t="str">
            <v/>
          </cell>
          <cell r="R709" t="str">
            <v/>
          </cell>
          <cell r="S709" t="str">
            <v>R4L Collection</v>
          </cell>
          <cell r="T709" t="str">
            <v>2000</v>
          </cell>
          <cell r="U709" t="str">
            <v>39</v>
          </cell>
          <cell r="V709" t="str">
            <v>61</v>
          </cell>
          <cell r="W709" t="str">
            <v>4</v>
          </cell>
        </row>
        <row r="710">
          <cell r="A710" t="str">
            <v>JTSB</v>
          </cell>
          <cell r="B710" t="str">
            <v>0021-8308</v>
          </cell>
          <cell r="C710" t="str">
            <v>1468-5914</v>
          </cell>
          <cell r="D710" t="str">
            <v>JOURNAL FOR THE THEORY OF SOCIAL BEHAVIOUR</v>
          </cell>
          <cell r="E710" t="str">
            <v/>
          </cell>
          <cell r="F710" t="str">
            <v>10.1111/(ISSN)1468-5914</v>
          </cell>
          <cell r="G710" t="str">
            <v>https://onlinelibrary.wiley.com/journal/14685914</v>
          </cell>
          <cell r="H710" t="str">
            <v>Psychology</v>
          </cell>
          <cell r="I710" t="str">
            <v>Social Psychology</v>
          </cell>
          <cell r="J710" t="str">
            <v>Online</v>
          </cell>
          <cell r="K710" t="str">
            <v>E-only title</v>
          </cell>
          <cell r="L710" t="str">
            <v>Yes</v>
          </cell>
          <cell r="M710" t="str">
            <v>Yes</v>
          </cell>
          <cell r="N710" t="str">
            <v>Full Collection</v>
          </cell>
          <cell r="O710" t="str">
            <v/>
          </cell>
          <cell r="P710" t="str">
            <v>SSH Collection</v>
          </cell>
          <cell r="Q710" t="str">
            <v/>
          </cell>
          <cell r="R710" t="str">
            <v/>
          </cell>
          <cell r="S710" t="str">
            <v>R4L Collection</v>
          </cell>
          <cell r="T710" t="str">
            <v>1997</v>
          </cell>
          <cell r="U710" t="str">
            <v>27</v>
          </cell>
          <cell r="V710" t="str">
            <v>52</v>
          </cell>
          <cell r="W710" t="str">
            <v>4</v>
          </cell>
        </row>
        <row r="711">
          <cell r="A711" t="str">
            <v>JOAR</v>
          </cell>
          <cell r="B711" t="str">
            <v>0021-8456</v>
          </cell>
          <cell r="C711" t="str">
            <v>1475-679X</v>
          </cell>
          <cell r="D711" t="str">
            <v>JOURNAL OF ACCOUNTING RESEARCH</v>
          </cell>
          <cell r="E711" t="str">
            <v/>
          </cell>
          <cell r="F711" t="str">
            <v>10.1111/(ISSN)1475-679X</v>
          </cell>
          <cell r="G711" t="str">
            <v>https://onlinelibrary.wiley.com/journal/1475679X</v>
          </cell>
          <cell r="H711" t="str">
            <v>Business, Economics, Finance &amp; Accounting</v>
          </cell>
          <cell r="I711" t="str">
            <v>Financial Accounting</v>
          </cell>
          <cell r="J711" t="str">
            <v>Print &amp; Online</v>
          </cell>
        </row>
        <row r="711">
          <cell r="M711" t="str">
            <v>Yes</v>
          </cell>
          <cell r="N711" t="str">
            <v>Full Collection</v>
          </cell>
          <cell r="O711" t="str">
            <v/>
          </cell>
          <cell r="P711" t="str">
            <v>SSH Collection</v>
          </cell>
          <cell r="Q711" t="str">
            <v/>
          </cell>
        </row>
        <row r="711">
          <cell r="S711" t="str">
            <v>R4L Collection</v>
          </cell>
          <cell r="T711" t="str">
            <v>2001</v>
          </cell>
          <cell r="U711" t="str">
            <v>39</v>
          </cell>
          <cell r="V711" t="str">
            <v>60</v>
          </cell>
          <cell r="W711" t="str">
            <v>5</v>
          </cell>
        </row>
        <row r="712">
          <cell r="A712" t="str">
            <v>JAOC</v>
          </cell>
          <cell r="B712" t="str">
            <v>1055-3835</v>
          </cell>
          <cell r="C712" t="str">
            <v>2161-1874</v>
          </cell>
          <cell r="D712" t="str">
            <v>JOURNAL OF ADDICTIONS &amp; OFFENDER COUNSELING</v>
          </cell>
          <cell r="E712" t="str">
            <v/>
          </cell>
          <cell r="F712" t="str">
            <v>10.1002/(ISSN)2161-1874</v>
          </cell>
          <cell r="G712" t="str">
            <v>https://onlinelibrary.wiley.com/journal/21611874</v>
          </cell>
          <cell r="H712" t="str">
            <v>Psychology</v>
          </cell>
          <cell r="I712" t="str">
            <v>Psychotherapy &amp; Counseling</v>
          </cell>
          <cell r="J712" t="str">
            <v>Print &amp; Online</v>
          </cell>
        </row>
        <row r="712">
          <cell r="M712" t="str">
            <v>Yes</v>
          </cell>
          <cell r="N712" t="str">
            <v>Full Collection</v>
          </cell>
          <cell r="O712" t="str">
            <v/>
          </cell>
          <cell r="P712" t="str">
            <v>SSH Collection</v>
          </cell>
          <cell r="Q712" t="str">
            <v/>
          </cell>
          <cell r="R712" t="str">
            <v/>
          </cell>
        </row>
        <row r="712">
          <cell r="T712" t="str">
            <v>1997</v>
          </cell>
          <cell r="U712" t="str">
            <v>17</v>
          </cell>
          <cell r="V712" t="str">
            <v>43</v>
          </cell>
          <cell r="W712" t="str">
            <v>2</v>
          </cell>
        </row>
        <row r="713">
          <cell r="A713" t="str">
            <v>JAD</v>
          </cell>
          <cell r="B713" t="str">
            <v>0140-1971</v>
          </cell>
          <cell r="C713" t="str">
            <v>1095-9254</v>
          </cell>
          <cell r="D713" t="str">
            <v>JOURNAL OF ADOLESCENCE</v>
          </cell>
          <cell r="E713" t="str">
            <v/>
          </cell>
          <cell r="F713" t="str">
            <v>10.1002/(ISSN)1095-9254</v>
          </cell>
          <cell r="G713" t="str">
            <v>https://onlinelibrary.wiley.com/journal/10959254</v>
          </cell>
          <cell r="H713" t="str">
            <v>Psychology</v>
          </cell>
          <cell r="I713" t="str">
            <v>Adolescence</v>
          </cell>
          <cell r="J713" t="str">
            <v>Print &amp; Online</v>
          </cell>
          <cell r="K713" t="str">
            <v>2022 take over</v>
          </cell>
        </row>
        <row r="713">
          <cell r="M713" t="str">
            <v>Yes</v>
          </cell>
        </row>
        <row r="713">
          <cell r="R713" t="str">
            <v>Not in any Standard Collection</v>
          </cell>
          <cell r="S713" t="str">
            <v>?</v>
          </cell>
          <cell r="T713" t="str">
            <v>1997</v>
          </cell>
          <cell r="U713" t="str">
            <v>20</v>
          </cell>
          <cell r="V713" t="str">
            <v>94</v>
          </cell>
          <cell r="W713" t="str">
            <v>8</v>
          </cell>
        </row>
        <row r="714">
          <cell r="A714" t="str">
            <v>JAAL</v>
          </cell>
          <cell r="B714" t="str">
            <v>1081-3004</v>
          </cell>
          <cell r="C714" t="str">
            <v>1936-2706</v>
          </cell>
          <cell r="D714" t="str">
            <v>JOURNAL OF ADOLESCENT &amp; ADULT LITERACY</v>
          </cell>
          <cell r="E714" t="str">
            <v/>
          </cell>
          <cell r="F714" t="str">
            <v>10.1002/(ISSN)1936-2706</v>
          </cell>
          <cell r="G714" t="str">
            <v>https://ila.onlinelibrary.wiley.com/journal/19362706</v>
          </cell>
          <cell r="H714" t="str">
            <v>Social &amp; Behavioral Sciences</v>
          </cell>
          <cell r="I714" t="str">
            <v>Literacy &amp; Reading</v>
          </cell>
          <cell r="J714" t="str">
            <v>Print &amp; Online</v>
          </cell>
        </row>
        <row r="714">
          <cell r="M714" t="str">
            <v>Yes</v>
          </cell>
          <cell r="N714" t="str">
            <v>Full Collection</v>
          </cell>
          <cell r="O714" t="str">
            <v/>
          </cell>
          <cell r="P714" t="str">
            <v>SSH Collection</v>
          </cell>
          <cell r="Q714" t="str">
            <v/>
          </cell>
          <cell r="R714" t="str">
            <v/>
          </cell>
          <cell r="S714" t="str">
            <v>R4L Collection</v>
          </cell>
          <cell r="T714" t="str">
            <v>2004</v>
          </cell>
          <cell r="U714" t="str">
            <v>48</v>
          </cell>
          <cell r="V714" t="str">
            <v>65</v>
          </cell>
          <cell r="W714" t="str">
            <v>6</v>
          </cell>
        </row>
        <row r="715">
          <cell r="A715" t="str">
            <v>AMP2</v>
          </cell>
          <cell r="B715" t="str">
            <v/>
          </cell>
          <cell r="C715" t="str">
            <v>2637-403X</v>
          </cell>
          <cell r="D715" t="str">
            <v>JOURNAL OF ADVANCED MANUFACTURING AND PROCESSING</v>
          </cell>
          <cell r="E715" t="str">
            <v/>
          </cell>
          <cell r="F715" t="str">
            <v>10.1002/(ISSN)2637-403X</v>
          </cell>
          <cell r="G715" t="str">
            <v>https://onlinelibrary.wiley.com/journal/2637403X</v>
          </cell>
          <cell r="H715" t="str">
            <v>Chemistry</v>
          </cell>
          <cell r="I715" t="str">
            <v>General &amp; Introductory Chemical Engineering</v>
          </cell>
          <cell r="J715" t="str">
            <v>Online</v>
          </cell>
          <cell r="K715" t="str">
            <v>E-only title - Free to Read</v>
          </cell>
        </row>
        <row r="715">
          <cell r="M715" t="str">
            <v>Yes</v>
          </cell>
          <cell r="N715" t="str">
            <v/>
          </cell>
          <cell r="O715" t="str">
            <v/>
          </cell>
          <cell r="P715" t="str">
            <v/>
          </cell>
          <cell r="Q715" t="str">
            <v/>
          </cell>
          <cell r="R715" t="str">
            <v>Not in any Standard Collection</v>
          </cell>
        </row>
        <row r="715">
          <cell r="T715" t="str">
            <v>2019</v>
          </cell>
          <cell r="U715" t="str">
            <v>1</v>
          </cell>
          <cell r="V715" t="str">
            <v>4</v>
          </cell>
          <cell r="W715" t="str">
            <v>4</v>
          </cell>
        </row>
        <row r="716">
          <cell r="A716" t="str">
            <v>JAN</v>
          </cell>
          <cell r="B716" t="str">
            <v>0309-2402</v>
          </cell>
          <cell r="C716" t="str">
            <v>1365-2648</v>
          </cell>
          <cell r="D716" t="str">
            <v>JOURNAL OF ADVANCED NURSING</v>
          </cell>
          <cell r="E716" t="str">
            <v/>
          </cell>
          <cell r="F716" t="str">
            <v>10.1111/(ISSN)1365-2648</v>
          </cell>
          <cell r="G716" t="str">
            <v>https://onlinelibrary.wiley.com/journal/13652648</v>
          </cell>
          <cell r="H716" t="str">
            <v>Nursing, Dentistry &amp; Healthcare</v>
          </cell>
          <cell r="I716" t="str">
            <v>Nursing General</v>
          </cell>
          <cell r="J716" t="str">
            <v>Print &amp; Online</v>
          </cell>
        </row>
        <row r="716">
          <cell r="M716" t="str">
            <v>Yes</v>
          </cell>
          <cell r="N716" t="str">
            <v>Full Collection</v>
          </cell>
          <cell r="O716" t="str">
            <v>STM Collection</v>
          </cell>
          <cell r="P716" t="str">
            <v/>
          </cell>
          <cell r="Q716" t="str">
            <v>Medicine &amp; Nursing Collection</v>
          </cell>
          <cell r="R716" t="str">
            <v/>
          </cell>
          <cell r="S716" t="str">
            <v>R4L Collection</v>
          </cell>
          <cell r="T716" t="str">
            <v>1997</v>
          </cell>
          <cell r="U716" t="str">
            <v>25</v>
          </cell>
          <cell r="V716" t="str">
            <v>78</v>
          </cell>
          <cell r="W716" t="str">
            <v>12</v>
          </cell>
        </row>
        <row r="717">
          <cell r="A717" t="str">
            <v>JOAC</v>
          </cell>
          <cell r="B717" t="str">
            <v>1471-0358</v>
          </cell>
          <cell r="C717" t="str">
            <v>1471-0366</v>
          </cell>
          <cell r="D717" t="str">
            <v>JOURNAL OF AGRARIAN CHANGE</v>
          </cell>
          <cell r="E717" t="str">
            <v/>
          </cell>
          <cell r="F717" t="str">
            <v>10.1111/(ISSN)1471-0366</v>
          </cell>
          <cell r="G717" t="str">
            <v>https://onlinelibrary.wiley.com/journal/14710366</v>
          </cell>
          <cell r="H717" t="str">
            <v>Social &amp; Behavioral Sciences</v>
          </cell>
          <cell r="I717" t="str">
            <v>General &amp; Introductory Development Studies</v>
          </cell>
          <cell r="J717" t="str">
            <v>Online</v>
          </cell>
          <cell r="K717" t="str">
            <v>E-only title</v>
          </cell>
          <cell r="L717" t="str">
            <v>Yes</v>
          </cell>
          <cell r="M717" t="str">
            <v>Yes</v>
          </cell>
          <cell r="N717" t="str">
            <v>Full Collection</v>
          </cell>
          <cell r="O717" t="str">
            <v/>
          </cell>
          <cell r="P717" t="str">
            <v>SSH Collection</v>
          </cell>
          <cell r="Q717" t="str">
            <v/>
          </cell>
          <cell r="R717" t="str">
            <v/>
          </cell>
          <cell r="S717" t="str">
            <v>R4L Collection</v>
          </cell>
          <cell r="T717" t="str">
            <v>2001</v>
          </cell>
          <cell r="U717" t="str">
            <v>1</v>
          </cell>
          <cell r="V717" t="str">
            <v>22</v>
          </cell>
          <cell r="W717" t="str">
            <v>4</v>
          </cell>
        </row>
        <row r="718">
          <cell r="A718" t="str">
            <v>JAGE</v>
          </cell>
          <cell r="B718" t="str">
            <v>0021-857X</v>
          </cell>
          <cell r="C718" t="str">
            <v>1477-9552</v>
          </cell>
          <cell r="D718" t="str">
            <v>JOURNAL OF AGRICULTURAL ECONOMICS</v>
          </cell>
          <cell r="E718" t="str">
            <v/>
          </cell>
          <cell r="F718" t="str">
            <v>10.1111/(ISSN)1477-9552</v>
          </cell>
          <cell r="G718" t="str">
            <v>https://onlinelibrary.wiley.com/journal/14779552</v>
          </cell>
          <cell r="H718" t="str">
            <v>Agriculture, Aquaculture &amp; Food Science</v>
          </cell>
          <cell r="I718" t="str">
            <v>Agricultural Economics &amp; Resource Management</v>
          </cell>
          <cell r="J718" t="str">
            <v>Print &amp; Online</v>
          </cell>
        </row>
        <row r="718">
          <cell r="M718" t="str">
            <v>Yes</v>
          </cell>
          <cell r="N718" t="str">
            <v>Full Collection</v>
          </cell>
          <cell r="O718" t="str">
            <v/>
          </cell>
          <cell r="P718" t="str">
            <v>SSH Collection</v>
          </cell>
          <cell r="Q718" t="str">
            <v/>
          </cell>
          <cell r="R718" t="str">
            <v/>
          </cell>
          <cell r="S718" t="str">
            <v>R4L Collection</v>
          </cell>
          <cell r="T718" t="str">
            <v>1997</v>
          </cell>
          <cell r="U718" t="str">
            <v>48</v>
          </cell>
          <cell r="V718" t="str">
            <v>73</v>
          </cell>
          <cell r="W718" t="str">
            <v>3</v>
          </cell>
        </row>
        <row r="719">
          <cell r="A719" t="str">
            <v>JAC</v>
          </cell>
          <cell r="B719" t="str">
            <v>0931-2250</v>
          </cell>
          <cell r="C719" t="str">
            <v>1439-037X</v>
          </cell>
          <cell r="D719" t="str">
            <v>JOURNAL OF AGRONOMY AND CROP SCIENCE</v>
          </cell>
          <cell r="E719" t="str">
            <v/>
          </cell>
          <cell r="F719" t="str">
            <v>10.1111/(ISSN)1439-037X</v>
          </cell>
          <cell r="G719" t="str">
            <v>https://onlinelibrary.wiley.com/journal/1439037X</v>
          </cell>
          <cell r="H719" t="str">
            <v>Agriculture, Aquaculture &amp; Food Science</v>
          </cell>
          <cell r="I719" t="str">
            <v>General &amp; Introductory Agriculture</v>
          </cell>
          <cell r="J719" t="str">
            <v>Online</v>
          </cell>
          <cell r="K719" t="str">
            <v>E-only title</v>
          </cell>
          <cell r="L719" t="str">
            <v>Yes</v>
          </cell>
          <cell r="M719" t="str">
            <v>Yes</v>
          </cell>
          <cell r="N719" t="str">
            <v>Full Collection</v>
          </cell>
          <cell r="O719" t="str">
            <v>STM Collection</v>
          </cell>
          <cell r="P719" t="str">
            <v/>
          </cell>
          <cell r="Q719" t="str">
            <v/>
          </cell>
          <cell r="R719" t="str">
            <v/>
          </cell>
          <cell r="S719" t="str">
            <v>R4L Collection</v>
          </cell>
          <cell r="T719" t="str">
            <v>1997</v>
          </cell>
          <cell r="U719" t="str">
            <v>170</v>
          </cell>
          <cell r="V719" t="str">
            <v>208</v>
          </cell>
          <cell r="W719" t="str">
            <v>6</v>
          </cell>
        </row>
        <row r="720">
          <cell r="A720" t="str">
            <v>JACC</v>
          </cell>
          <cell r="B720" t="str">
            <v>1542-7331</v>
          </cell>
          <cell r="C720" t="str">
            <v>1542-734X</v>
          </cell>
          <cell r="D720" t="str">
            <v>THE JOURNAL OF AMERICAN CULTURE</v>
          </cell>
          <cell r="E720" t="str">
            <v/>
          </cell>
          <cell r="F720" t="str">
            <v>10.1111/(ISSN)1542-734X</v>
          </cell>
          <cell r="G720" t="str">
            <v>https://onlinelibrary.wiley.com/journal/1542734X</v>
          </cell>
          <cell r="H720" t="str">
            <v>Humanities</v>
          </cell>
          <cell r="I720" t="str">
            <v>American Studies</v>
          </cell>
          <cell r="J720" t="str">
            <v>Print &amp; Online</v>
          </cell>
        </row>
        <row r="720">
          <cell r="M720" t="str">
            <v>Yes</v>
          </cell>
          <cell r="N720" t="str">
            <v>Full Collection</v>
          </cell>
          <cell r="O720" t="str">
            <v/>
          </cell>
          <cell r="P720" t="str">
            <v>SSH Collection</v>
          </cell>
          <cell r="Q720" t="str">
            <v/>
          </cell>
          <cell r="R720" t="str">
            <v/>
          </cell>
          <cell r="S720" t="str">
            <v>R4L Collection</v>
          </cell>
          <cell r="T720" t="str">
            <v>1997</v>
          </cell>
          <cell r="U720" t="str">
            <v>20</v>
          </cell>
          <cell r="V720" t="str">
            <v>45</v>
          </cell>
          <cell r="W720" t="str">
            <v>4</v>
          </cell>
        </row>
        <row r="721">
          <cell r="A721" t="str">
            <v>JGS</v>
          </cell>
          <cell r="B721" t="str">
            <v>0002-8614</v>
          </cell>
          <cell r="C721" t="str">
            <v>1532-5415</v>
          </cell>
          <cell r="D721" t="str">
            <v>JOURNAL OF AMERICAN GERIATRICS SOCIETY</v>
          </cell>
          <cell r="E721" t="str">
            <v/>
          </cell>
          <cell r="F721" t="str">
            <v>10.1111/(ISSN)1532-5415</v>
          </cell>
          <cell r="G721" t="str">
            <v>https://onlinelibrary.wiley.com/journal/15325415</v>
          </cell>
          <cell r="H721" t="str">
            <v>Medicine</v>
          </cell>
          <cell r="I721" t="str">
            <v>Geriatric Medicine</v>
          </cell>
          <cell r="J721" t="str">
            <v>Print &amp; Online</v>
          </cell>
        </row>
        <row r="721">
          <cell r="M721" t="str">
            <v>Yes</v>
          </cell>
          <cell r="N721" t="str">
            <v>Full Collection</v>
          </cell>
          <cell r="O721" t="str">
            <v>STM Collection</v>
          </cell>
          <cell r="P721" t="str">
            <v/>
          </cell>
          <cell r="Q721" t="str">
            <v>Medicine &amp; Nursing Collection</v>
          </cell>
          <cell r="R721" t="str">
            <v/>
          </cell>
          <cell r="S721" t="str">
            <v>R4L Collection</v>
          </cell>
          <cell r="T721" t="str">
            <v>1997</v>
          </cell>
          <cell r="U721" t="str">
            <v>45</v>
          </cell>
          <cell r="V721" t="str">
            <v>70</v>
          </cell>
          <cell r="W721" t="str">
            <v>12</v>
          </cell>
        </row>
        <row r="722">
          <cell r="A722" t="str">
            <v>JOAP</v>
          </cell>
          <cell r="B722" t="str">
            <v>0021-8774</v>
          </cell>
          <cell r="C722" t="str">
            <v>1468-5922</v>
          </cell>
          <cell r="D722" t="str">
            <v>JOURNAL OF ANALYTICAL PSYCHOLOGY</v>
          </cell>
          <cell r="E722" t="str">
            <v/>
          </cell>
          <cell r="F722" t="str">
            <v>10.1111/(ISSN)1468-5922</v>
          </cell>
          <cell r="G722" t="str">
            <v>https://onlinelibrary.wiley.com/journal/14685922</v>
          </cell>
          <cell r="H722" t="str">
            <v>Psychology</v>
          </cell>
          <cell r="I722" t="str">
            <v>Psychotherapy &amp; Counseling</v>
          </cell>
          <cell r="J722" t="str">
            <v>Print &amp; Online</v>
          </cell>
        </row>
        <row r="722">
          <cell r="M722" t="str">
            <v>Yes</v>
          </cell>
          <cell r="N722" t="str">
            <v>Full Collection</v>
          </cell>
          <cell r="O722" t="str">
            <v/>
          </cell>
          <cell r="P722" t="str">
            <v>SSH Collection</v>
          </cell>
          <cell r="Q722" t="str">
            <v>Medicine &amp; Nursing Collection</v>
          </cell>
          <cell r="R722" t="str">
            <v/>
          </cell>
          <cell r="S722" t="str">
            <v>R4L Collection</v>
          </cell>
          <cell r="T722" t="str">
            <v>1997</v>
          </cell>
          <cell r="U722" t="str">
            <v>42</v>
          </cell>
          <cell r="V722" t="str">
            <v>67</v>
          </cell>
          <cell r="W722" t="str">
            <v>5</v>
          </cell>
        </row>
        <row r="723">
          <cell r="A723" t="str">
            <v>JOA</v>
          </cell>
          <cell r="B723" t="str">
            <v>0021-8782</v>
          </cell>
          <cell r="C723" t="str">
            <v>1469-7580</v>
          </cell>
          <cell r="D723" t="str">
            <v>JOURNAL OF ANATOMY</v>
          </cell>
          <cell r="E723" t="str">
            <v/>
          </cell>
          <cell r="F723" t="str">
            <v>10.1111/(ISSN)1469-7580</v>
          </cell>
          <cell r="G723" t="str">
            <v>https://onlinelibrary.wiley.com/journal/14697580</v>
          </cell>
          <cell r="H723" t="str">
            <v>Life Sciences</v>
          </cell>
          <cell r="I723" t="str">
            <v>Anatomy &amp; Physiology</v>
          </cell>
          <cell r="J723" t="str">
            <v>Print &amp; Online</v>
          </cell>
        </row>
        <row r="723">
          <cell r="M723" t="str">
            <v>Yes</v>
          </cell>
          <cell r="N723" t="str">
            <v>Full Collection</v>
          </cell>
          <cell r="O723" t="str">
            <v>STM Collection</v>
          </cell>
          <cell r="P723" t="str">
            <v/>
          </cell>
          <cell r="Q723" t="str">
            <v>Medicine &amp; Nursing Collection</v>
          </cell>
          <cell r="R723" t="str">
            <v/>
          </cell>
          <cell r="S723" t="str">
            <v>R4L Collection</v>
          </cell>
          <cell r="T723" t="str">
            <v>1997</v>
          </cell>
          <cell r="U723" t="str">
            <v>190</v>
          </cell>
          <cell r="V723" t="str">
            <v>240-241</v>
          </cell>
          <cell r="W723" t="str">
            <v>12</v>
          </cell>
        </row>
        <row r="724">
          <cell r="A724" t="str">
            <v>JBG</v>
          </cell>
          <cell r="B724" t="str">
            <v>0931-2668</v>
          </cell>
          <cell r="C724" t="str">
            <v>1439-0388</v>
          </cell>
          <cell r="D724" t="str">
            <v>JOURNAL OF ANIMAL BREEDING AND GENETICS</v>
          </cell>
          <cell r="E724" t="str">
            <v/>
          </cell>
          <cell r="F724" t="str">
            <v>10.1111/(ISSN)1439-0388</v>
          </cell>
          <cell r="G724" t="str">
            <v>https://onlinelibrary.wiley.com/journal/14390388</v>
          </cell>
          <cell r="H724" t="str">
            <v>Life Sciences</v>
          </cell>
          <cell r="I724" t="str">
            <v>Animal Genetics</v>
          </cell>
          <cell r="J724" t="str">
            <v>Print &amp; Online</v>
          </cell>
        </row>
        <row r="724">
          <cell r="M724" t="str">
            <v>Yes</v>
          </cell>
          <cell r="N724" t="str">
            <v>Full Collection</v>
          </cell>
          <cell r="O724" t="str">
            <v>STM Collection</v>
          </cell>
          <cell r="P724" t="str">
            <v/>
          </cell>
          <cell r="Q724" t="str">
            <v/>
          </cell>
          <cell r="R724" t="str">
            <v/>
          </cell>
          <cell r="S724" t="str">
            <v>R4L Collection</v>
          </cell>
          <cell r="T724" t="str">
            <v>1999</v>
          </cell>
          <cell r="U724" t="str">
            <v>116</v>
          </cell>
          <cell r="V724" t="str">
            <v>139</v>
          </cell>
          <cell r="W724" t="str">
            <v>6</v>
          </cell>
        </row>
        <row r="725">
          <cell r="A725" t="str">
            <v>JANE</v>
          </cell>
          <cell r="B725" t="str">
            <v>0021-8790</v>
          </cell>
          <cell r="C725" t="str">
            <v>1365-2656</v>
          </cell>
          <cell r="D725" t="str">
            <v>JOURNAL OF ANIMAL ECOLOGY</v>
          </cell>
          <cell r="E725" t="str">
            <v/>
          </cell>
          <cell r="F725" t="str">
            <v>10.1111/(ISSN)1365-2656</v>
          </cell>
          <cell r="G725" t="str">
            <v>https://besjournals.onlinelibrary.wiley.com/journal/13652656</v>
          </cell>
          <cell r="H725" t="str">
            <v>Life Sciences</v>
          </cell>
          <cell r="I725" t="str">
            <v>Animal Ecology</v>
          </cell>
          <cell r="J725" t="str">
            <v>Online</v>
          </cell>
          <cell r="K725" t="str">
            <v>E-only title</v>
          </cell>
          <cell r="L725" t="str">
            <v>Yes</v>
          </cell>
          <cell r="M725" t="str">
            <v>Yes</v>
          </cell>
          <cell r="N725" t="str">
            <v>Full Collection</v>
          </cell>
          <cell r="O725" t="str">
            <v>STM Collection</v>
          </cell>
          <cell r="P725" t="str">
            <v/>
          </cell>
          <cell r="Q725" t="str">
            <v/>
          </cell>
          <cell r="R725" t="str">
            <v/>
          </cell>
          <cell r="S725" t="str">
            <v>R4L Collection</v>
          </cell>
          <cell r="T725" t="str">
            <v>1998</v>
          </cell>
          <cell r="U725" t="str">
            <v>67</v>
          </cell>
          <cell r="V725" t="str">
            <v>91</v>
          </cell>
          <cell r="W725" t="str">
            <v>12</v>
          </cell>
        </row>
        <row r="726">
          <cell r="A726" t="str">
            <v>JPN</v>
          </cell>
          <cell r="B726" t="str">
            <v>0931-2439</v>
          </cell>
          <cell r="C726" t="str">
            <v>1439-0396</v>
          </cell>
          <cell r="D726" t="str">
            <v>JOURNAL OF ANIMAL PHYSIOLOGY AND ANIMAL NUTRITION</v>
          </cell>
          <cell r="E726" t="str">
            <v/>
          </cell>
          <cell r="F726" t="str">
            <v>10.1111/(ISSN)1439-0396</v>
          </cell>
          <cell r="G726" t="str">
            <v>https://onlinelibrary.wiley.com/journal/14390396</v>
          </cell>
          <cell r="H726" t="str">
            <v>Agriculture, Aquaculture &amp; Food Science</v>
          </cell>
          <cell r="I726" t="str">
            <v>Feed</v>
          </cell>
          <cell r="J726" t="str">
            <v>Print &amp; Online</v>
          </cell>
        </row>
        <row r="726">
          <cell r="M726" t="str">
            <v>Yes</v>
          </cell>
          <cell r="N726" t="str">
            <v>Full Collection</v>
          </cell>
          <cell r="O726" t="str">
            <v>STM Collection</v>
          </cell>
          <cell r="P726" t="str">
            <v/>
          </cell>
          <cell r="Q726" t="str">
            <v/>
          </cell>
          <cell r="R726" t="str">
            <v/>
          </cell>
          <cell r="S726" t="str">
            <v>R4L Collection</v>
          </cell>
          <cell r="T726" t="str">
            <v>1997</v>
          </cell>
          <cell r="U726" t="str">
            <v>77</v>
          </cell>
          <cell r="V726" t="str">
            <v>106</v>
          </cell>
          <cell r="W726" t="str">
            <v>6</v>
          </cell>
        </row>
        <row r="727">
          <cell r="A727" t="str">
            <v>JABA</v>
          </cell>
          <cell r="B727" t="str">
            <v>0021-8855</v>
          </cell>
          <cell r="C727" t="str">
            <v>1938-3703</v>
          </cell>
          <cell r="D727" t="str">
            <v>JOURNAL OF APPLIED BEHAVIOR ANALYSIS</v>
          </cell>
          <cell r="E727" t="str">
            <v/>
          </cell>
          <cell r="F727" t="str">
            <v>10.1002/(ISSN)1938-3703</v>
          </cell>
          <cell r="G727" t="str">
            <v>https://onlinelibrary.wiley.com/journal/19383703</v>
          </cell>
          <cell r="H727" t="str">
            <v>Psychology</v>
          </cell>
          <cell r="I727" t="str">
            <v>Health &amp; Behavioral Clinical Psychology</v>
          </cell>
          <cell r="J727" t="str">
            <v>Print &amp; Online</v>
          </cell>
        </row>
        <row r="727">
          <cell r="M727" t="str">
            <v>Yes</v>
          </cell>
          <cell r="N727" t="str">
            <v>Full Collection</v>
          </cell>
          <cell r="O727" t="str">
            <v/>
          </cell>
          <cell r="P727" t="str">
            <v>SSH Collection</v>
          </cell>
          <cell r="Q727" t="str">
            <v/>
          </cell>
        </row>
        <row r="727">
          <cell r="S727" t="str">
            <v>R4L Collection</v>
          </cell>
          <cell r="T727" t="str">
            <v>1997</v>
          </cell>
          <cell r="U727" t="str">
            <v>30</v>
          </cell>
          <cell r="V727" t="str">
            <v>55</v>
          </cell>
          <cell r="W727" t="str">
            <v>4</v>
          </cell>
        </row>
        <row r="728">
          <cell r="A728" t="str">
            <v>JACF</v>
          </cell>
          <cell r="B728" t="str">
            <v>1078-1196</v>
          </cell>
          <cell r="C728" t="str">
            <v>1745-6622</v>
          </cell>
          <cell r="D728" t="str">
            <v>JOURNAL OF APPLIED CORPORATE FINANCE</v>
          </cell>
          <cell r="E728" t="str">
            <v/>
          </cell>
          <cell r="F728" t="str">
            <v>10.1111/(ISSN)1745-6622</v>
          </cell>
          <cell r="G728" t="str">
            <v>https://onlinelibrary.wiley.com/journal/17456622</v>
          </cell>
          <cell r="H728" t="str">
            <v>Business, Economics, Finance &amp; Accounting</v>
          </cell>
          <cell r="I728" t="str">
            <v>Institutional &amp; Corporate Finance</v>
          </cell>
          <cell r="J728" t="str">
            <v>Print &amp; Online</v>
          </cell>
        </row>
        <row r="728">
          <cell r="M728" t="str">
            <v>Yes</v>
          </cell>
          <cell r="N728" t="str">
            <v/>
          </cell>
          <cell r="O728" t="str">
            <v/>
          </cell>
          <cell r="P728" t="str">
            <v/>
          </cell>
          <cell r="Q728" t="str">
            <v/>
          </cell>
          <cell r="R728" t="str">
            <v>Not in any Standard Collection</v>
          </cell>
          <cell r="S728" t="str">
            <v>R4L Collection</v>
          </cell>
          <cell r="T728" t="str">
            <v>1997</v>
          </cell>
          <cell r="U728" t="str">
            <v>9</v>
          </cell>
          <cell r="V728" t="str">
            <v>34</v>
          </cell>
          <cell r="W728" t="str">
            <v>4</v>
          </cell>
        </row>
        <row r="729">
          <cell r="A729" t="str">
            <v>JCR</v>
          </cell>
          <cell r="B729" t="str">
            <v>0021-8898</v>
          </cell>
          <cell r="C729" t="str">
            <v>1600-5767</v>
          </cell>
          <cell r="D729" t="str">
            <v>JOURNAL OF APPLIED CRYSTALLOGRAPHY</v>
          </cell>
          <cell r="E729" t="str">
            <v/>
          </cell>
          <cell r="F729" t="str">
            <v>10.1107/S16005767</v>
          </cell>
          <cell r="G729" t="str">
            <v>https://onlinelibrary.wiley.com/journal/S16005767</v>
          </cell>
          <cell r="H729" t="str">
            <v>Earth, Space &amp; Environmental Sciences</v>
          </cell>
          <cell r="I729" t="str">
            <v>Crystallography</v>
          </cell>
          <cell r="J729" t="str">
            <v>Online</v>
          </cell>
          <cell r="K729" t="str">
            <v>E-only title</v>
          </cell>
        </row>
        <row r="729">
          <cell r="M729" t="str">
            <v>Yes</v>
          </cell>
          <cell r="N729" t="str">
            <v>Full Collection</v>
          </cell>
          <cell r="O729" t="str">
            <v>STM Collection</v>
          </cell>
          <cell r="P729" t="str">
            <v/>
          </cell>
          <cell r="Q729" t="str">
            <v/>
          </cell>
          <cell r="R729" t="str">
            <v/>
          </cell>
        </row>
        <row r="729">
          <cell r="T729" t="str">
            <v>1997</v>
          </cell>
          <cell r="U729" t="str">
            <v>30</v>
          </cell>
          <cell r="V729" t="str">
            <v>55</v>
          </cell>
          <cell r="W729" t="str">
            <v>6</v>
          </cell>
        </row>
        <row r="730">
          <cell r="A730" t="str">
            <v>JPE</v>
          </cell>
          <cell r="B730" t="str">
            <v>0021-8901</v>
          </cell>
          <cell r="C730" t="str">
            <v>1365-2664</v>
          </cell>
          <cell r="D730" t="str">
            <v>JOURNAL OF APPLIED ECOLOGY</v>
          </cell>
          <cell r="E730" t="str">
            <v/>
          </cell>
          <cell r="F730" t="str">
            <v>10.1111/(ISSN)1365-2664</v>
          </cell>
          <cell r="G730" t="str">
            <v>https://besjournals.onlinelibrary.wiley.com/journal/13652664</v>
          </cell>
          <cell r="H730" t="str">
            <v>Life Sciences</v>
          </cell>
          <cell r="I730" t="str">
            <v>Applied Ecology</v>
          </cell>
          <cell r="J730" t="str">
            <v>Online</v>
          </cell>
          <cell r="K730" t="str">
            <v>E-only title</v>
          </cell>
          <cell r="L730" t="str">
            <v>Yes</v>
          </cell>
          <cell r="M730" t="str">
            <v>Yes</v>
          </cell>
          <cell r="N730" t="str">
            <v>Full Collection</v>
          </cell>
          <cell r="O730" t="str">
            <v>STM Collection</v>
          </cell>
          <cell r="P730" t="str">
            <v/>
          </cell>
          <cell r="Q730" t="str">
            <v/>
          </cell>
          <cell r="R730" t="str">
            <v/>
          </cell>
          <cell r="S730" t="str">
            <v>R4L Collection</v>
          </cell>
          <cell r="T730" t="str">
            <v>1998</v>
          </cell>
          <cell r="U730" t="str">
            <v>35</v>
          </cell>
          <cell r="V730" t="str">
            <v>59</v>
          </cell>
          <cell r="W730" t="str">
            <v>12</v>
          </cell>
        </row>
        <row r="731">
          <cell r="A731" t="str">
            <v>JAE</v>
          </cell>
          <cell r="B731" t="str">
            <v>0883-7252</v>
          </cell>
          <cell r="C731" t="str">
            <v>1099-1255</v>
          </cell>
          <cell r="D731" t="str">
            <v>JOURNAL OF APPLIED ECONOMETRICS</v>
          </cell>
          <cell r="E731" t="str">
            <v/>
          </cell>
          <cell r="F731" t="str">
            <v>10.1002/(ISSN)1099-1255</v>
          </cell>
          <cell r="G731" t="str">
            <v>https://onlinelibrary.wiley.com/journal/10991255</v>
          </cell>
          <cell r="H731" t="str">
            <v>Business, Economics, Finance &amp; Accounting</v>
          </cell>
          <cell r="I731" t="str">
            <v>Econometrics</v>
          </cell>
          <cell r="J731" t="str">
            <v>Print &amp; Online</v>
          </cell>
        </row>
        <row r="731">
          <cell r="M731" t="str">
            <v>Yes</v>
          </cell>
          <cell r="N731" t="str">
            <v>Full Collection</v>
          </cell>
          <cell r="O731" t="str">
            <v/>
          </cell>
          <cell r="P731" t="str">
            <v>SSH Collection</v>
          </cell>
          <cell r="Q731" t="str">
            <v/>
          </cell>
          <cell r="R731" t="str">
            <v/>
          </cell>
          <cell r="S731" t="str">
            <v>R4L Collection</v>
          </cell>
          <cell r="T731" t="str">
            <v>1996</v>
          </cell>
          <cell r="U731" t="str">
            <v>11</v>
          </cell>
          <cell r="V731" t="str">
            <v>37</v>
          </cell>
          <cell r="W731" t="str">
            <v>7</v>
          </cell>
        </row>
        <row r="732">
          <cell r="A732" t="str">
            <v>JEN</v>
          </cell>
          <cell r="B732" t="str">
            <v>0931-2048</v>
          </cell>
          <cell r="C732" t="str">
            <v>1439-0418</v>
          </cell>
          <cell r="D732" t="str">
            <v>JOURNAL OF APPLIED ENTOMOLOGY</v>
          </cell>
          <cell r="E732" t="str">
            <v/>
          </cell>
          <cell r="F732" t="str">
            <v>10.1111/(ISSN)1439-0418</v>
          </cell>
          <cell r="G732" t="str">
            <v>https://onlinelibrary.wiley.com/journal/14390418</v>
          </cell>
          <cell r="H732" t="str">
            <v>Life Sciences</v>
          </cell>
          <cell r="I732" t="str">
            <v>Entomology</v>
          </cell>
          <cell r="J732" t="str">
            <v>Print &amp; Online</v>
          </cell>
        </row>
        <row r="732">
          <cell r="M732" t="str">
            <v>Yes</v>
          </cell>
          <cell r="N732" t="str">
            <v>Full Collection</v>
          </cell>
          <cell r="O732" t="str">
            <v>STM Collection</v>
          </cell>
          <cell r="P732" t="str">
            <v/>
          </cell>
          <cell r="Q732" t="str">
            <v/>
          </cell>
          <cell r="R732" t="str">
            <v/>
          </cell>
          <cell r="S732" t="str">
            <v>R4L Collection</v>
          </cell>
          <cell r="T732" t="str">
            <v>1997</v>
          </cell>
          <cell r="U732" t="str">
            <v>121</v>
          </cell>
          <cell r="V732" t="str">
            <v>146</v>
          </cell>
          <cell r="W732" t="str">
            <v>9</v>
          </cell>
        </row>
        <row r="733">
          <cell r="A733" t="str">
            <v>JAI</v>
          </cell>
          <cell r="B733" t="str">
            <v>0175-8659</v>
          </cell>
          <cell r="C733" t="str">
            <v>1439-0426</v>
          </cell>
          <cell r="D733" t="str">
            <v>JOURNAL OF APPLIED ICHTHYOLOGY</v>
          </cell>
          <cell r="E733" t="str">
            <v/>
          </cell>
          <cell r="F733" t="str">
            <v>10.1111/(ISSN)1439-0426</v>
          </cell>
          <cell r="G733" t="str">
            <v>https://onlinelibrary.wiley.com/journal/14390426</v>
          </cell>
          <cell r="H733" t="str">
            <v>Agriculture, Aquaculture &amp; Food Science</v>
          </cell>
          <cell r="I733" t="str">
            <v>General Aquaculture, Fisheries &amp; Fish Science</v>
          </cell>
          <cell r="J733" t="str">
            <v>Online</v>
          </cell>
          <cell r="K733" t="str">
            <v>E-only title</v>
          </cell>
          <cell r="L733" t="str">
            <v>Yes</v>
          </cell>
          <cell r="M733" t="str">
            <v>Yes</v>
          </cell>
          <cell r="N733" t="str">
            <v>Full Collection</v>
          </cell>
          <cell r="O733" t="str">
            <v>STM Collection</v>
          </cell>
          <cell r="P733" t="str">
            <v/>
          </cell>
          <cell r="Q733" t="str">
            <v/>
          </cell>
          <cell r="R733" t="str">
            <v/>
          </cell>
          <cell r="S733" t="str">
            <v>R4L Collection</v>
          </cell>
          <cell r="T733" t="str">
            <v>1997</v>
          </cell>
          <cell r="U733" t="str">
            <v>13</v>
          </cell>
          <cell r="V733" t="str">
            <v>38</v>
          </cell>
          <cell r="W733" t="str">
            <v>6</v>
          </cell>
        </row>
        <row r="734">
          <cell r="A734" t="str">
            <v>JAM</v>
          </cell>
          <cell r="B734" t="str">
            <v>1364-5072</v>
          </cell>
          <cell r="C734" t="str">
            <v>1365-2672</v>
          </cell>
          <cell r="D734" t="str">
            <v>JOURNAL OF APPLIED MICROBIOLOGY</v>
          </cell>
          <cell r="E734" t="str">
            <v/>
          </cell>
          <cell r="F734" t="str">
            <v>10.1111/(ISSN)1365-2672</v>
          </cell>
          <cell r="G734" t="str">
            <v>https://onlinelibrary.wiley.com/journal/13652672</v>
          </cell>
          <cell r="H734" t="str">
            <v>Life Sciences</v>
          </cell>
          <cell r="I734" t="str">
            <v>Applied Microbiology</v>
          </cell>
          <cell r="J734" t="str">
            <v>Print &amp; Online</v>
          </cell>
        </row>
        <row r="734">
          <cell r="M734" t="str">
            <v>Yes</v>
          </cell>
          <cell r="N734" t="str">
            <v>Full Collection</v>
          </cell>
          <cell r="O734" t="str">
            <v>STM Collection</v>
          </cell>
          <cell r="P734" t="str">
            <v/>
          </cell>
          <cell r="Q734" t="str">
            <v/>
          </cell>
          <cell r="R734" t="str">
            <v/>
          </cell>
          <cell r="S734" t="str">
            <v>R4L Collection</v>
          </cell>
          <cell r="T734" t="str">
            <v>1997</v>
          </cell>
          <cell r="U734" t="str">
            <v>82</v>
          </cell>
          <cell r="V734" t="str">
            <v>132-133</v>
          </cell>
          <cell r="W734" t="str">
            <v>12</v>
          </cell>
        </row>
        <row r="735">
          <cell r="A735" t="str">
            <v>JAPP</v>
          </cell>
          <cell r="B735" t="str">
            <v>0264-3758</v>
          </cell>
          <cell r="C735" t="str">
            <v>1468-5930</v>
          </cell>
          <cell r="D735" t="str">
            <v>JOURNAL OF APPLIED PHILOSOPHY</v>
          </cell>
          <cell r="E735" t="str">
            <v/>
          </cell>
          <cell r="F735" t="str">
            <v>10.1111/(ISSN)1468-5930</v>
          </cell>
          <cell r="G735" t="str">
            <v>https://onlinelibrary.wiley.com/journal/14685930</v>
          </cell>
          <cell r="H735" t="str">
            <v>Humanities</v>
          </cell>
          <cell r="I735" t="str">
            <v>Applied Ethics</v>
          </cell>
          <cell r="J735" t="str">
            <v>Print &amp; Online</v>
          </cell>
        </row>
        <row r="735">
          <cell r="M735" t="str">
            <v>Yes</v>
          </cell>
          <cell r="N735" t="str">
            <v>Full Collection</v>
          </cell>
          <cell r="O735" t="str">
            <v/>
          </cell>
          <cell r="P735" t="str">
            <v>SSH Collection</v>
          </cell>
          <cell r="Q735" t="str">
            <v/>
          </cell>
          <cell r="R735" t="str">
            <v/>
          </cell>
          <cell r="S735" t="str">
            <v>R4L Collection</v>
          </cell>
          <cell r="T735" t="str">
            <v>1997</v>
          </cell>
          <cell r="U735" t="str">
            <v>14</v>
          </cell>
          <cell r="V735" t="str">
            <v>39</v>
          </cell>
          <cell r="W735" t="str">
            <v>5</v>
          </cell>
        </row>
        <row r="736">
          <cell r="A736" t="str">
            <v>APP</v>
          </cell>
          <cell r="B736" t="str">
            <v>0021-8995</v>
          </cell>
          <cell r="C736" t="str">
            <v>1097-4628</v>
          </cell>
          <cell r="D736" t="str">
            <v>JOURNAL OF APPLIED POLYMER SCIENCE</v>
          </cell>
          <cell r="E736" t="str">
            <v/>
          </cell>
          <cell r="F736" t="str">
            <v>10.1002/(ISSN)1097-4628</v>
          </cell>
          <cell r="G736" t="str">
            <v>https://onlinelibrary.wiley.com/journal/10974628</v>
          </cell>
          <cell r="H736" t="str">
            <v>Physical Sciences &amp; Engineering</v>
          </cell>
          <cell r="I736" t="str">
            <v>Polymer Science &amp; Technology General</v>
          </cell>
          <cell r="J736" t="str">
            <v>Print &amp; Online</v>
          </cell>
        </row>
        <row r="736">
          <cell r="M736" t="str">
            <v>Yes</v>
          </cell>
          <cell r="N736" t="str">
            <v>Full Collection</v>
          </cell>
          <cell r="O736" t="str">
            <v>STM Collection</v>
          </cell>
          <cell r="P736" t="str">
            <v/>
          </cell>
          <cell r="Q736" t="str">
            <v/>
          </cell>
          <cell r="R736" t="str">
            <v/>
          </cell>
          <cell r="S736" t="str">
            <v>R4L Collection</v>
          </cell>
          <cell r="T736" t="str">
            <v>1996</v>
          </cell>
          <cell r="U736" t="str">
            <v>59</v>
          </cell>
          <cell r="V736" t="str">
            <v>139</v>
          </cell>
          <cell r="W736" t="str">
            <v>48</v>
          </cell>
        </row>
        <row r="737">
          <cell r="A737" t="str">
            <v>JAR</v>
          </cell>
          <cell r="B737" t="str">
            <v>1360-2322</v>
          </cell>
          <cell r="C737" t="str">
            <v>1468-3148</v>
          </cell>
          <cell r="D737" t="str">
            <v>JOURNAL OF APPLIED RESEARCH IN INTELLECTUAL DISABILITIES</v>
          </cell>
          <cell r="E737" t="str">
            <v/>
          </cell>
          <cell r="F737" t="str">
            <v>10.1111/(ISSN)1468-3148</v>
          </cell>
          <cell r="G737" t="str">
            <v>https://onlinelibrary.wiley.com/journal/14683148</v>
          </cell>
          <cell r="H737" t="str">
            <v>Nursing, Dentistry &amp; Healthcare</v>
          </cell>
          <cell r="I737" t="str">
            <v>Intellectual Disability</v>
          </cell>
          <cell r="J737" t="str">
            <v>Online</v>
          </cell>
          <cell r="K737" t="str">
            <v>E-only title</v>
          </cell>
          <cell r="L737" t="str">
            <v>Yes</v>
          </cell>
          <cell r="M737" t="str">
            <v>Yes</v>
          </cell>
          <cell r="N737" t="str">
            <v>Full Collection</v>
          </cell>
          <cell r="O737" t="str">
            <v/>
          </cell>
          <cell r="P737" t="str">
            <v>SSH Collection</v>
          </cell>
          <cell r="Q737" t="str">
            <v>Medicine &amp; Nursing Collection</v>
          </cell>
          <cell r="R737" t="str">
            <v/>
          </cell>
          <cell r="S737" t="str">
            <v>R4L Collection</v>
          </cell>
          <cell r="T737" t="str">
            <v>1997</v>
          </cell>
          <cell r="U737" t="str">
            <v>10</v>
          </cell>
          <cell r="V737" t="str">
            <v>35</v>
          </cell>
          <cell r="W737" t="str">
            <v>6</v>
          </cell>
        </row>
        <row r="738">
          <cell r="A738" t="str">
            <v>JASP</v>
          </cell>
          <cell r="B738" t="str">
            <v>0021-9029</v>
          </cell>
          <cell r="C738" t="str">
            <v>1559-1816</v>
          </cell>
          <cell r="D738" t="str">
            <v>JOURNAL OF APPLIED SOCIAL PSYCHOLOGY</v>
          </cell>
          <cell r="E738" t="str">
            <v/>
          </cell>
          <cell r="F738" t="str">
            <v>10.1111/(ISSN)1559-1816</v>
          </cell>
          <cell r="G738" t="str">
            <v>https://onlinelibrary.wiley.com/journal/15591816</v>
          </cell>
          <cell r="H738" t="str">
            <v>Psychology</v>
          </cell>
          <cell r="I738" t="str">
            <v>Applied Social Psychology</v>
          </cell>
          <cell r="J738" t="str">
            <v>Print &amp; Online</v>
          </cell>
        </row>
        <row r="738">
          <cell r="M738" t="str">
            <v>Yes</v>
          </cell>
          <cell r="N738" t="str">
            <v>Full Collection</v>
          </cell>
          <cell r="O738" t="str">
            <v>STM Collection</v>
          </cell>
          <cell r="P738" t="str">
            <v/>
          </cell>
          <cell r="Q738" t="str">
            <v/>
          </cell>
          <cell r="R738" t="str">
            <v/>
          </cell>
          <cell r="S738" t="str">
            <v>R4L Collection</v>
          </cell>
          <cell r="T738" t="str">
            <v>1997</v>
          </cell>
          <cell r="U738" t="str">
            <v>27</v>
          </cell>
          <cell r="V738" t="str">
            <v>52</v>
          </cell>
          <cell r="W738" t="str">
            <v>12</v>
          </cell>
        </row>
        <row r="739">
          <cell r="A739" t="str">
            <v>JAT</v>
          </cell>
          <cell r="B739" t="str">
            <v>0260-437X</v>
          </cell>
          <cell r="C739" t="str">
            <v>1099-1263</v>
          </cell>
          <cell r="D739" t="str">
            <v>JOURNAL OF APPLIED TOXICOLOGY</v>
          </cell>
          <cell r="E739" t="str">
            <v/>
          </cell>
          <cell r="F739" t="str">
            <v>10.1002/(ISSN)1099-1263</v>
          </cell>
          <cell r="G739" t="str">
            <v>https://onlinelibrary.wiley.com/journal/10991263</v>
          </cell>
          <cell r="H739" t="str">
            <v>Chemistry</v>
          </cell>
          <cell r="I739" t="str">
            <v>Toxicology</v>
          </cell>
          <cell r="J739" t="str">
            <v>Print &amp; Online</v>
          </cell>
        </row>
        <row r="739">
          <cell r="M739" t="str">
            <v>Yes</v>
          </cell>
          <cell r="N739" t="str">
            <v>Full Collection</v>
          </cell>
          <cell r="O739" t="str">
            <v>STM Collection</v>
          </cell>
          <cell r="P739" t="str">
            <v/>
          </cell>
          <cell r="Q739" t="str">
            <v/>
          </cell>
          <cell r="R739" t="str">
            <v/>
          </cell>
          <cell r="S739" t="str">
            <v>R4L Collection</v>
          </cell>
          <cell r="T739" t="str">
            <v>1996</v>
          </cell>
          <cell r="U739" t="str">
            <v>16</v>
          </cell>
          <cell r="V739" t="str">
            <v>42</v>
          </cell>
          <cell r="W739" t="str">
            <v>12</v>
          </cell>
        </row>
        <row r="740">
          <cell r="A740" t="str">
            <v>AAH</v>
          </cell>
          <cell r="B740" t="str">
            <v>0899-7659</v>
          </cell>
          <cell r="C740" t="str">
            <v>1548-8667</v>
          </cell>
          <cell r="D740" t="str">
            <v>JOURNAL OF AQUATIC ANIMAL HEALTH</v>
          </cell>
          <cell r="E740" t="str">
            <v/>
          </cell>
          <cell r="F740" t="str">
            <v>10.1002/(ISSN)1548-8667</v>
          </cell>
          <cell r="G740" t="str">
            <v>https://onlinelibrary.wiley.com/journal/15488667</v>
          </cell>
          <cell r="H740" t="str">
            <v>Agriculture, Aquaculture &amp; Food Science</v>
          </cell>
          <cell r="I740" t="str">
            <v>Fish Diseases</v>
          </cell>
          <cell r="J740" t="str">
            <v>Print &amp; Online</v>
          </cell>
          <cell r="K740" t="str">
            <v>2020 take over</v>
          </cell>
        </row>
        <row r="740">
          <cell r="M740" t="str">
            <v>Yes</v>
          </cell>
          <cell r="N740" t="str">
            <v>Full Collection</v>
          </cell>
          <cell r="O740" t="str">
            <v>STM Collection</v>
          </cell>
          <cell r="P740" t="str">
            <v/>
          </cell>
          <cell r="Q740" t="str">
            <v/>
          </cell>
        </row>
        <row r="740">
          <cell r="S740" t="str">
            <v>R4L Collection</v>
          </cell>
          <cell r="T740" t="str">
            <v>1996</v>
          </cell>
          <cell r="U740" t="str">
            <v>8</v>
          </cell>
          <cell r="V740" t="str">
            <v>34</v>
          </cell>
          <cell r="W740" t="str">
            <v>4</v>
          </cell>
        </row>
        <row r="741">
          <cell r="A741">
            <v>2248</v>
          </cell>
          <cell r="B741" t="str">
            <v>0233-111X</v>
          </cell>
          <cell r="C741" t="str">
            <v>1521-4028</v>
          </cell>
          <cell r="D741" t="str">
            <v>JOURNAL OF BASIC MICROBIOLOGY</v>
          </cell>
          <cell r="E741" t="str">
            <v/>
          </cell>
          <cell r="F741" t="str">
            <v>10.1002/(ISSN)1521-4028</v>
          </cell>
          <cell r="G741" t="str">
            <v>https://onlinelibrary.wiley.com/journal/15214028</v>
          </cell>
          <cell r="H741" t="str">
            <v>Life Sciences</v>
          </cell>
          <cell r="I741" t="str">
            <v>Microbiology</v>
          </cell>
          <cell r="J741" t="str">
            <v>Online</v>
          </cell>
          <cell r="K741" t="str">
            <v>E-only title</v>
          </cell>
          <cell r="L741" t="str">
            <v>Yes</v>
          </cell>
          <cell r="M741" t="str">
            <v>Yes</v>
          </cell>
          <cell r="N741" t="str">
            <v>Full Collection</v>
          </cell>
          <cell r="O741" t="str">
            <v>STM Collection</v>
          </cell>
          <cell r="P741" t="str">
            <v/>
          </cell>
          <cell r="Q741" t="str">
            <v/>
          </cell>
          <cell r="R741" t="str">
            <v/>
          </cell>
          <cell r="S741" t="str">
            <v>R4L Collection</v>
          </cell>
          <cell r="T741" t="str">
            <v>1998</v>
          </cell>
          <cell r="U741" t="str">
            <v>38</v>
          </cell>
          <cell r="V741" t="str">
            <v>62</v>
          </cell>
          <cell r="W741" t="str">
            <v>12</v>
          </cell>
        </row>
        <row r="742">
          <cell r="A742" t="str">
            <v>BDM</v>
          </cell>
          <cell r="B742" t="str">
            <v>0894-3257</v>
          </cell>
          <cell r="C742" t="str">
            <v>1099-0771</v>
          </cell>
          <cell r="D742" t="str">
            <v>JOURNAL OF BEHAVIORAL DECISION MAKING</v>
          </cell>
          <cell r="E742" t="str">
            <v/>
          </cell>
          <cell r="F742" t="str">
            <v>10.1002/(ISSN)1099-0771</v>
          </cell>
          <cell r="G742" t="str">
            <v>https://onlinelibrary.wiley.com/journal/10990771</v>
          </cell>
          <cell r="H742" t="str">
            <v>Business, Economics, Finance &amp; Accounting</v>
          </cell>
          <cell r="I742" t="str">
            <v>Decision Sciences</v>
          </cell>
          <cell r="J742" t="str">
            <v>Online</v>
          </cell>
          <cell r="K742" t="str">
            <v>E-only title</v>
          </cell>
          <cell r="L742" t="str">
            <v>Yes</v>
          </cell>
          <cell r="M742" t="str">
            <v>Yes</v>
          </cell>
          <cell r="N742" t="str">
            <v>Full Collection</v>
          </cell>
          <cell r="O742" t="str">
            <v/>
          </cell>
          <cell r="P742" t="str">
            <v>SSH Collection</v>
          </cell>
          <cell r="Q742" t="str">
            <v/>
          </cell>
          <cell r="R742" t="str">
            <v/>
          </cell>
          <cell r="S742" t="str">
            <v>R4L Collection</v>
          </cell>
          <cell r="T742" t="str">
            <v>1996</v>
          </cell>
          <cell r="U742" t="str">
            <v>9</v>
          </cell>
          <cell r="V742" t="str">
            <v>35</v>
          </cell>
          <cell r="W742" t="str">
            <v>5</v>
          </cell>
        </row>
        <row r="743">
          <cell r="A743" t="str">
            <v>JBT</v>
          </cell>
          <cell r="B743" t="str">
            <v>1095-6670</v>
          </cell>
          <cell r="C743" t="str">
            <v>1099-0461</v>
          </cell>
          <cell r="D743" t="str">
            <v>JOURNAL OF BIOCHEMICAL AND MOLECULAR TOXICOLOGY</v>
          </cell>
          <cell r="E743" t="str">
            <v/>
          </cell>
          <cell r="F743" t="str">
            <v>10.1002/(ISSN)1099-0461</v>
          </cell>
          <cell r="G743" t="str">
            <v>https://onlinelibrary.wiley.com/journal/10990461</v>
          </cell>
          <cell r="H743" t="str">
            <v>Chemistry</v>
          </cell>
          <cell r="I743" t="str">
            <v>Toxicology</v>
          </cell>
          <cell r="J743" t="str">
            <v>Online</v>
          </cell>
          <cell r="K743" t="str">
            <v>E-only title</v>
          </cell>
        </row>
        <row r="743">
          <cell r="M743" t="str">
            <v>Yes</v>
          </cell>
          <cell r="N743" t="str">
            <v>Full Collection</v>
          </cell>
          <cell r="O743" t="str">
            <v>STM Collection</v>
          </cell>
          <cell r="P743" t="str">
            <v/>
          </cell>
          <cell r="Q743" t="str">
            <v/>
          </cell>
          <cell r="R743" t="str">
            <v/>
          </cell>
          <cell r="S743" t="str">
            <v>R4L Collection</v>
          </cell>
          <cell r="T743" t="str">
            <v>1996</v>
          </cell>
          <cell r="U743" t="str">
            <v>12</v>
          </cell>
          <cell r="V743" t="str">
            <v>36</v>
          </cell>
          <cell r="W743" t="str">
            <v>12</v>
          </cell>
        </row>
        <row r="744">
          <cell r="A744" t="str">
            <v>JBI</v>
          </cell>
          <cell r="B744" t="str">
            <v>0305-0270</v>
          </cell>
          <cell r="C744" t="str">
            <v>1365-2699</v>
          </cell>
          <cell r="D744" t="str">
            <v>JOURNAL OF BIOGEOGRAPHY</v>
          </cell>
          <cell r="E744" t="str">
            <v/>
          </cell>
          <cell r="F744" t="str">
            <v>10.1111/(ISSN)1365-2699</v>
          </cell>
          <cell r="G744" t="str">
            <v>https://onlinelibrary.wiley.com/journal/13652699</v>
          </cell>
          <cell r="H744" t="str">
            <v>Life Sciences</v>
          </cell>
          <cell r="I744" t="str">
            <v>Conservation Science</v>
          </cell>
          <cell r="J744" t="str">
            <v>Print &amp; Online</v>
          </cell>
        </row>
        <row r="744">
          <cell r="L744" t="str">
            <v>Yes</v>
          </cell>
          <cell r="M744" t="str">
            <v>Yes</v>
          </cell>
          <cell r="N744" t="str">
            <v>Full Collection</v>
          </cell>
          <cell r="O744" t="str">
            <v>STM Collection</v>
          </cell>
          <cell r="P744" t="str">
            <v/>
          </cell>
          <cell r="Q744" t="str">
            <v/>
          </cell>
          <cell r="R744" t="str">
            <v/>
          </cell>
          <cell r="S744" t="str">
            <v>R4L Collection</v>
          </cell>
          <cell r="T744" t="str">
            <v>1997</v>
          </cell>
          <cell r="U744" t="str">
            <v>24</v>
          </cell>
          <cell r="V744" t="str">
            <v>49</v>
          </cell>
          <cell r="W744" t="str">
            <v>12</v>
          </cell>
        </row>
        <row r="745">
          <cell r="A745" t="str">
            <v>JBM</v>
          </cell>
          <cell r="B745" t="str">
            <v>1549-3296</v>
          </cell>
          <cell r="C745" t="str">
            <v>1552-4965</v>
          </cell>
          <cell r="D745" t="str">
            <v>JOURNAL OF BIOMEDICAL MATERIALS RESEARCH PART A</v>
          </cell>
          <cell r="E745" t="str">
            <v/>
          </cell>
          <cell r="F745" t="str">
            <v>10.1002/(ISSN)1552-4965</v>
          </cell>
          <cell r="G745" t="str">
            <v>https://onlinelibrary.wiley.com/journal/15524965</v>
          </cell>
          <cell r="H745" t="str">
            <v>Physical Sciences &amp; Engineering</v>
          </cell>
          <cell r="I745" t="str">
            <v>Polymer Science &amp; Technology General</v>
          </cell>
          <cell r="J745" t="str">
            <v>Online</v>
          </cell>
          <cell r="K745" t="str">
            <v>E-only title</v>
          </cell>
          <cell r="L745" t="str">
            <v>Yes</v>
          </cell>
          <cell r="M745" t="str">
            <v>Yes</v>
          </cell>
          <cell r="N745" t="str">
            <v>Full Collection</v>
          </cell>
          <cell r="O745" t="str">
            <v>STM Collection</v>
          </cell>
          <cell r="P745" t="str">
            <v/>
          </cell>
          <cell r="Q745" t="str">
            <v/>
          </cell>
          <cell r="R745" t="str">
            <v/>
          </cell>
          <cell r="S745" t="str">
            <v>R4L Collection</v>
          </cell>
          <cell r="T745" t="str">
            <v>1996</v>
          </cell>
          <cell r="U745" t="str">
            <v>30</v>
          </cell>
          <cell r="V745" t="str">
            <v>110</v>
          </cell>
          <cell r="W745" t="str">
            <v>12</v>
          </cell>
        </row>
        <row r="746">
          <cell r="A746" t="str">
            <v>JBMB</v>
          </cell>
          <cell r="B746" t="str">
            <v>1552-4973</v>
          </cell>
          <cell r="C746" t="str">
            <v>1552-4981</v>
          </cell>
          <cell r="D746" t="str">
            <v>JOURNAL OF BIOMEDICAL MATERIALS RESEARCH PART B: APPLIED BIOMATERIALS</v>
          </cell>
          <cell r="E746" t="str">
            <v/>
          </cell>
          <cell r="F746" t="str">
            <v>10.1002/(ISSN)1552-4981</v>
          </cell>
          <cell r="G746" t="str">
            <v>https://onlinelibrary.wiley.com/journal/15524981</v>
          </cell>
          <cell r="H746" t="str">
            <v>Physical Sciences &amp; Engineering</v>
          </cell>
          <cell r="I746" t="str">
            <v>Polymer Science &amp; Technology General</v>
          </cell>
          <cell r="J746" t="str">
            <v>Online</v>
          </cell>
          <cell r="K746" t="str">
            <v>Part Title - E-only title</v>
          </cell>
        </row>
        <row r="746">
          <cell r="M746" t="str">
            <v>Yes</v>
          </cell>
          <cell r="N746" t="str">
            <v>Full Collection</v>
          </cell>
          <cell r="O746" t="str">
            <v>STM Collection</v>
          </cell>
          <cell r="P746" t="str">
            <v/>
          </cell>
          <cell r="Q746" t="str">
            <v/>
          </cell>
          <cell r="R746" t="str">
            <v/>
          </cell>
          <cell r="S746" t="str">
            <v>R4L Collection</v>
          </cell>
          <cell r="T746" t="str">
            <v>1997</v>
          </cell>
          <cell r="U746" t="str">
            <v>70</v>
          </cell>
          <cell r="V746" t="str">
            <v>110</v>
          </cell>
          <cell r="W746" t="str">
            <v>12</v>
          </cell>
        </row>
        <row r="747">
          <cell r="A747">
            <v>2475</v>
          </cell>
          <cell r="B747" t="str">
            <v>1864-063X</v>
          </cell>
          <cell r="C747" t="str">
            <v>1864-0648</v>
          </cell>
          <cell r="D747" t="str">
            <v>JOURNAL OF BIOPHOTONICS</v>
          </cell>
          <cell r="E747" t="str">
            <v>FTE-Small</v>
          </cell>
          <cell r="F747" t="str">
            <v>10.1002/(ISSN)1864-0648</v>
          </cell>
          <cell r="G747" t="str">
            <v>https://onlinelibrary.wiley.com/journal/18640648</v>
          </cell>
          <cell r="H747" t="str">
            <v>Physical Sciences &amp; Engineering</v>
          </cell>
          <cell r="I747" t="str">
            <v>Optics &amp; Photonics</v>
          </cell>
          <cell r="J747" t="str">
            <v>Online</v>
          </cell>
          <cell r="K747" t="str">
            <v>E-only title</v>
          </cell>
          <cell r="L747" t="str">
            <v>Yes</v>
          </cell>
          <cell r="M747" t="str">
            <v>Yes</v>
          </cell>
          <cell r="N747" t="str">
            <v>Full Collection</v>
          </cell>
          <cell r="O747" t="str">
            <v>STM Collection</v>
          </cell>
          <cell r="P747" t="str">
            <v/>
          </cell>
          <cell r="Q747" t="str">
            <v>Medicine &amp; Nursing Collection</v>
          </cell>
        </row>
        <row r="747">
          <cell r="S747" t="str">
            <v>R4L Collection</v>
          </cell>
          <cell r="T747" t="str">
            <v>2008</v>
          </cell>
          <cell r="U747" t="str">
            <v>1</v>
          </cell>
          <cell r="V747" t="str">
            <v>15</v>
          </cell>
          <cell r="W747" t="str">
            <v>12</v>
          </cell>
        </row>
        <row r="748">
          <cell r="A748" t="str">
            <v>JBMR</v>
          </cell>
          <cell r="B748" t="str">
            <v>0884-0431</v>
          </cell>
          <cell r="C748" t="str">
            <v>1523-4681</v>
          </cell>
          <cell r="D748" t="str">
            <v>JOURNAL OF BONE AND MINERAL RESEARCH</v>
          </cell>
          <cell r="E748" t="str">
            <v/>
          </cell>
          <cell r="F748" t="str">
            <v>10.1002/(ISSN)1523-4681</v>
          </cell>
          <cell r="G748" t="str">
            <v>https://onlinelibrary.wiley.com/journal/15234681</v>
          </cell>
          <cell r="H748" t="str">
            <v>Life Sciences</v>
          </cell>
          <cell r="I748" t="str">
            <v>Anatomy &amp; Physiology</v>
          </cell>
          <cell r="J748" t="str">
            <v>Print &amp; Online</v>
          </cell>
        </row>
        <row r="748">
          <cell r="M748" t="str">
            <v>Yes</v>
          </cell>
          <cell r="N748" t="str">
            <v>Full Collection</v>
          </cell>
          <cell r="O748" t="str">
            <v>STM Collection</v>
          </cell>
          <cell r="P748" t="str">
            <v/>
          </cell>
          <cell r="Q748" t="str">
            <v>Medicine &amp; Nursing Collection</v>
          </cell>
        </row>
        <row r="748">
          <cell r="S748" t="str">
            <v>R4L Collection</v>
          </cell>
          <cell r="T748" t="str">
            <v>1997</v>
          </cell>
          <cell r="U748" t="str">
            <v>12</v>
          </cell>
          <cell r="V748" t="str">
            <v>37</v>
          </cell>
          <cell r="W748" t="str">
            <v>12</v>
          </cell>
        </row>
        <row r="749">
          <cell r="A749" t="str">
            <v>JBFA</v>
          </cell>
          <cell r="B749" t="str">
            <v>0306-686X</v>
          </cell>
          <cell r="C749" t="str">
            <v>1468-5957</v>
          </cell>
          <cell r="D749" t="str">
            <v>JOURNAL OF BUSINESS FINANCE &amp; ACCOUNTING</v>
          </cell>
          <cell r="E749" t="str">
            <v/>
          </cell>
          <cell r="F749" t="str">
            <v>10.1111/(ISSN)1468-5957</v>
          </cell>
          <cell r="G749" t="str">
            <v>https://onlinelibrary.wiley.com/journal/14685957</v>
          </cell>
          <cell r="H749" t="str">
            <v>Business, Economics, Finance &amp; Accounting</v>
          </cell>
          <cell r="I749" t="str">
            <v>Corporate Finance</v>
          </cell>
          <cell r="J749" t="str">
            <v>Print &amp; Online</v>
          </cell>
        </row>
        <row r="749">
          <cell r="M749" t="str">
            <v>Yes</v>
          </cell>
          <cell r="N749" t="str">
            <v>Full Collection</v>
          </cell>
          <cell r="O749" t="str">
            <v/>
          </cell>
          <cell r="P749" t="str">
            <v>SSH Collection</v>
          </cell>
          <cell r="Q749" t="str">
            <v/>
          </cell>
          <cell r="R749" t="str">
            <v/>
          </cell>
          <cell r="S749" t="str">
            <v>R4L Collection</v>
          </cell>
          <cell r="T749" t="str">
            <v>1997</v>
          </cell>
          <cell r="U749" t="str">
            <v>24</v>
          </cell>
          <cell r="V749" t="str">
            <v>49</v>
          </cell>
          <cell r="W749" t="str">
            <v>5</v>
          </cell>
        </row>
        <row r="750">
          <cell r="A750" t="str">
            <v>JBL</v>
          </cell>
          <cell r="B750" t="str">
            <v>0735-3766</v>
          </cell>
          <cell r="C750" t="str">
            <v>2158-1592</v>
          </cell>
          <cell r="D750" t="str">
            <v>JOURNAL OF BUSINESS LOGISTICS</v>
          </cell>
          <cell r="E750" t="str">
            <v/>
          </cell>
          <cell r="F750" t="str">
            <v>10.1002/(ISSN)2158-1592</v>
          </cell>
          <cell r="G750" t="str">
            <v>https://onlinelibrary.wiley.com/journal/21581592</v>
          </cell>
          <cell r="H750" t="str">
            <v>Business, Economics, Finance &amp; Accounting</v>
          </cell>
          <cell r="I750" t="str">
            <v>Management</v>
          </cell>
          <cell r="J750" t="str">
            <v>Online</v>
          </cell>
          <cell r="K750" t="str">
            <v>E-only title</v>
          </cell>
          <cell r="L750" t="str">
            <v>Yes</v>
          </cell>
          <cell r="M750" t="str">
            <v>Yes</v>
          </cell>
          <cell r="N750" t="str">
            <v>Full Collection</v>
          </cell>
          <cell r="O750" t="str">
            <v/>
          </cell>
          <cell r="P750" t="str">
            <v>SSH Collection</v>
          </cell>
          <cell r="Q750" t="str">
            <v/>
          </cell>
          <cell r="R750" t="str">
            <v/>
          </cell>
          <cell r="S750" t="str">
            <v>R4L Collection</v>
          </cell>
          <cell r="T750" t="str">
            <v>2001</v>
          </cell>
          <cell r="U750" t="str">
            <v>22</v>
          </cell>
          <cell r="V750" t="str">
            <v>43</v>
          </cell>
          <cell r="W750" t="str">
            <v>4</v>
          </cell>
        </row>
        <row r="751">
          <cell r="A751" t="str">
            <v>JOCS</v>
          </cell>
          <cell r="B751" t="str">
            <v>0886-0440</v>
          </cell>
          <cell r="C751" t="str">
            <v>1540-8191</v>
          </cell>
          <cell r="D751" t="str">
            <v>JOURNAL OF CARDIAC SURGERY</v>
          </cell>
          <cell r="E751" t="str">
            <v/>
          </cell>
          <cell r="F751" t="str">
            <v>10.1111/(ISSN)1540-8191</v>
          </cell>
          <cell r="G751" t="str">
            <v>https://onlinelibrary.wiley.com/journal/15408191</v>
          </cell>
          <cell r="H751" t="str">
            <v>Medicine</v>
          </cell>
          <cell r="I751" t="str">
            <v>Cardiovascular Surgery</v>
          </cell>
          <cell r="J751" t="str">
            <v>Online</v>
          </cell>
          <cell r="K751" t="str">
            <v>E-only title</v>
          </cell>
          <cell r="L751" t="str">
            <v>Yes</v>
          </cell>
          <cell r="M751" t="str">
            <v>Yes</v>
          </cell>
          <cell r="N751" t="str">
            <v>Full Collection</v>
          </cell>
          <cell r="O751" t="str">
            <v>STM Collection</v>
          </cell>
          <cell r="P751" t="str">
            <v/>
          </cell>
          <cell r="Q751" t="str">
            <v>Medicine &amp; Nursing Collection</v>
          </cell>
          <cell r="R751" t="str">
            <v/>
          </cell>
          <cell r="S751" t="str">
            <v>R4L Collection</v>
          </cell>
          <cell r="T751" t="str">
            <v>1997</v>
          </cell>
          <cell r="U751" t="str">
            <v>12</v>
          </cell>
          <cell r="V751" t="str">
            <v>37</v>
          </cell>
          <cell r="W751" t="str">
            <v>12</v>
          </cell>
        </row>
        <row r="752">
          <cell r="A752" t="str">
            <v>JCE</v>
          </cell>
          <cell r="B752" t="str">
            <v>1045-3873</v>
          </cell>
          <cell r="C752" t="str">
            <v>1540-8167</v>
          </cell>
          <cell r="D752" t="str">
            <v>JOURNAL OF CARDIOVASCULAR ELECTROPHYSIOLOGY</v>
          </cell>
          <cell r="E752" t="str">
            <v/>
          </cell>
          <cell r="F752" t="str">
            <v>10.1111/(ISSN)1540-8167</v>
          </cell>
          <cell r="G752" t="str">
            <v>https://onlinelibrary.wiley.com/journal/15408167</v>
          </cell>
          <cell r="H752" t="str">
            <v>Medicine</v>
          </cell>
          <cell r="I752" t="str">
            <v>Cardiovascular Disease</v>
          </cell>
          <cell r="J752" t="str">
            <v>Print &amp; Online</v>
          </cell>
        </row>
        <row r="752">
          <cell r="M752" t="str">
            <v>Yes</v>
          </cell>
          <cell r="N752" t="str">
            <v>Full Collection</v>
          </cell>
          <cell r="O752" t="str">
            <v>STM Collection</v>
          </cell>
          <cell r="P752" t="str">
            <v/>
          </cell>
          <cell r="Q752" t="str">
            <v>Medicine &amp; Nursing Collection</v>
          </cell>
          <cell r="R752" t="str">
            <v/>
          </cell>
          <cell r="S752" t="str">
            <v>R4L Collection</v>
          </cell>
          <cell r="T752" t="str">
            <v>1997</v>
          </cell>
          <cell r="U752" t="str">
            <v>8</v>
          </cell>
          <cell r="V752" t="str">
            <v>33</v>
          </cell>
          <cell r="W752" t="str">
            <v>12</v>
          </cell>
        </row>
        <row r="753">
          <cell r="A753" t="str">
            <v>JCB</v>
          </cell>
          <cell r="B753" t="str">
            <v>0730-2312</v>
          </cell>
          <cell r="C753" t="str">
            <v>1097-4644</v>
          </cell>
          <cell r="D753" t="str">
            <v>JOURNAL OF CELLULAR BIOCHEMISTRY</v>
          </cell>
          <cell r="E753" t="str">
            <v/>
          </cell>
          <cell r="F753" t="str">
            <v>10.1002/(ISSN)1097-4644</v>
          </cell>
          <cell r="G753" t="str">
            <v>https://onlinelibrary.wiley.com/journal/10974644</v>
          </cell>
          <cell r="H753" t="str">
            <v>Life Sciences</v>
          </cell>
          <cell r="I753" t="str">
            <v>Cell Biology (Life Sciences)</v>
          </cell>
          <cell r="J753" t="str">
            <v>Online</v>
          </cell>
          <cell r="K753" t="str">
            <v>E-only title</v>
          </cell>
          <cell r="L753" t="str">
            <v>Yes</v>
          </cell>
          <cell r="M753" t="str">
            <v>Yes</v>
          </cell>
          <cell r="N753" t="str">
            <v>Full Collection</v>
          </cell>
          <cell r="O753" t="str">
            <v>STM Collection</v>
          </cell>
          <cell r="P753" t="str">
            <v/>
          </cell>
          <cell r="Q753" t="str">
            <v/>
          </cell>
          <cell r="R753" t="str">
            <v/>
          </cell>
          <cell r="S753" t="str">
            <v>R4L Collection</v>
          </cell>
          <cell r="T753" t="str">
            <v>1996</v>
          </cell>
          <cell r="U753" t="str">
            <v>60</v>
          </cell>
          <cell r="V753" t="str">
            <v>123</v>
          </cell>
          <cell r="W753" t="str">
            <v>12</v>
          </cell>
        </row>
        <row r="754">
          <cell r="A754" t="str">
            <v>JCP</v>
          </cell>
          <cell r="B754" t="str">
            <v>0021-9541</v>
          </cell>
          <cell r="C754" t="str">
            <v>1097-4652</v>
          </cell>
          <cell r="D754" t="str">
            <v>JOURNAL OF CELLULAR PHYSIOLOGY</v>
          </cell>
          <cell r="E754" t="str">
            <v/>
          </cell>
          <cell r="F754" t="str">
            <v>10.1002/(ISSN)1097-4652</v>
          </cell>
          <cell r="G754" t="str">
            <v>https://onlinelibrary.wiley.com/journal/10974652</v>
          </cell>
          <cell r="H754" t="str">
            <v>Life Sciences</v>
          </cell>
          <cell r="I754" t="str">
            <v>Genomics &amp; Proteomics</v>
          </cell>
          <cell r="J754" t="str">
            <v>Online</v>
          </cell>
          <cell r="K754" t="str">
            <v>E-only title</v>
          </cell>
          <cell r="L754" t="str">
            <v>Yes</v>
          </cell>
          <cell r="M754" t="str">
            <v>Yes</v>
          </cell>
          <cell r="N754" t="str">
            <v>Full Collection</v>
          </cell>
          <cell r="O754" t="str">
            <v>STM Collection</v>
          </cell>
          <cell r="P754" t="str">
            <v/>
          </cell>
          <cell r="Q754" t="str">
            <v/>
          </cell>
          <cell r="R754" t="str">
            <v/>
          </cell>
          <cell r="S754" t="str">
            <v>R4L Collection</v>
          </cell>
          <cell r="T754" t="str">
            <v>1996</v>
          </cell>
          <cell r="U754" t="str">
            <v>166</v>
          </cell>
          <cell r="V754" t="str">
            <v>237</v>
          </cell>
          <cell r="W754" t="str">
            <v>12</v>
          </cell>
        </row>
        <row r="755">
          <cell r="A755" t="str">
            <v>JCTB</v>
          </cell>
          <cell r="B755" t="str">
            <v>0268-2575</v>
          </cell>
          <cell r="C755" t="str">
            <v>1097-4660</v>
          </cell>
          <cell r="D755" t="str">
            <v>JOURNAL OF CHEMICAL TECHNOLOGY &amp; BIOTECHNOLOGY</v>
          </cell>
          <cell r="E755" t="str">
            <v/>
          </cell>
          <cell r="F755" t="str">
            <v>10.1002/(ISSN)1097-4660</v>
          </cell>
          <cell r="G755" t="str">
            <v>https://onlinelibrary.wiley.com/journal/10974660</v>
          </cell>
          <cell r="H755" t="str">
            <v>Chemistry</v>
          </cell>
          <cell r="I755" t="str">
            <v>General &amp; Introductory Chemical Engineering</v>
          </cell>
          <cell r="J755" t="str">
            <v>Print &amp; Online</v>
          </cell>
        </row>
        <row r="755">
          <cell r="M755" t="str">
            <v>Yes</v>
          </cell>
          <cell r="N755" t="str">
            <v>Full Collection</v>
          </cell>
          <cell r="O755" t="str">
            <v>STM Collection</v>
          </cell>
          <cell r="P755" t="str">
            <v/>
          </cell>
          <cell r="Q755" t="str">
            <v/>
          </cell>
          <cell r="R755" t="str">
            <v/>
          </cell>
          <cell r="S755" t="str">
            <v>R4L Collection</v>
          </cell>
          <cell r="T755" t="str">
            <v>1996</v>
          </cell>
          <cell r="U755" t="str">
            <v>65</v>
          </cell>
          <cell r="V755" t="str">
            <v>97</v>
          </cell>
          <cell r="W755" t="str">
            <v>12</v>
          </cell>
        </row>
        <row r="756">
          <cell r="A756" t="str">
            <v>CEM</v>
          </cell>
          <cell r="B756" t="str">
            <v>0886-9383</v>
          </cell>
          <cell r="C756" t="str">
            <v>1099-128X</v>
          </cell>
          <cell r="D756" t="str">
            <v>JOURNAL OF CHEMOMETRICS</v>
          </cell>
          <cell r="E756" t="str">
            <v/>
          </cell>
          <cell r="F756" t="str">
            <v>10.1002/(ISSN)1099-128X</v>
          </cell>
          <cell r="G756" t="str">
            <v>https://onlinelibrary.wiley.com/journal/1099128X</v>
          </cell>
          <cell r="H756" t="str">
            <v>Chemistry</v>
          </cell>
          <cell r="I756" t="str">
            <v>Lab Automation &amp; Miniaturization</v>
          </cell>
          <cell r="J756" t="str">
            <v>Online</v>
          </cell>
          <cell r="K756" t="str">
            <v>E-only title</v>
          </cell>
        </row>
        <row r="756">
          <cell r="M756" t="str">
            <v>Yes</v>
          </cell>
          <cell r="N756" t="str">
            <v>Full Collection</v>
          </cell>
          <cell r="O756" t="str">
            <v>STM Collection</v>
          </cell>
          <cell r="P756" t="str">
            <v/>
          </cell>
          <cell r="Q756" t="str">
            <v/>
          </cell>
          <cell r="R756" t="str">
            <v/>
          </cell>
        </row>
        <row r="756">
          <cell r="T756" t="str">
            <v>1996</v>
          </cell>
          <cell r="U756" t="str">
            <v>10</v>
          </cell>
          <cell r="V756" t="str">
            <v>36</v>
          </cell>
          <cell r="W756" t="str">
            <v>12</v>
          </cell>
        </row>
        <row r="757">
          <cell r="A757" t="str">
            <v>JCAP</v>
          </cell>
          <cell r="B757" t="str">
            <v>1073-6077</v>
          </cell>
          <cell r="C757" t="str">
            <v>1744-6171</v>
          </cell>
          <cell r="D757" t="str">
            <v>JOURNAL OF CHILD AND ADOLESCENT PSYCHIATRICNURSING</v>
          </cell>
          <cell r="E757" t="str">
            <v/>
          </cell>
          <cell r="F757" t="str">
            <v>10.1111/(ISSN)1744-6171</v>
          </cell>
          <cell r="G757" t="str">
            <v>https://onlinelibrary.wiley.com/journal/17446171</v>
          </cell>
          <cell r="H757" t="str">
            <v>Nursing, Dentistry &amp; Healthcare</v>
          </cell>
          <cell r="I757" t="str">
            <v>Nursing General</v>
          </cell>
          <cell r="J757" t="str">
            <v>Online</v>
          </cell>
          <cell r="K757" t="str">
            <v>E-only title</v>
          </cell>
          <cell r="L757" t="str">
            <v>Yes</v>
          </cell>
          <cell r="M757" t="str">
            <v>Yes</v>
          </cell>
          <cell r="N757" t="str">
            <v>Full Collection</v>
          </cell>
          <cell r="O757" t="str">
            <v>STM Collection</v>
          </cell>
          <cell r="P757" t="str">
            <v/>
          </cell>
          <cell r="Q757" t="str">
            <v>Medicine &amp; Nursing Collection</v>
          </cell>
          <cell r="R757" t="str">
            <v/>
          </cell>
          <cell r="S757" t="str">
            <v>R4L Collection</v>
          </cell>
          <cell r="T757" t="str">
            <v>1997</v>
          </cell>
          <cell r="U757" t="str">
            <v>10</v>
          </cell>
          <cell r="V757" t="str">
            <v>35</v>
          </cell>
          <cell r="W757" t="str">
            <v>4</v>
          </cell>
        </row>
        <row r="758">
          <cell r="A758" t="str">
            <v>JCPP</v>
          </cell>
          <cell r="B758" t="str">
            <v>0021-9630</v>
          </cell>
          <cell r="C758" t="str">
            <v>1469-7610</v>
          </cell>
          <cell r="D758" t="str">
            <v>THE JOURNAL OF CHILD PSYCHOLOGY AND PSYCHIATRY</v>
          </cell>
          <cell r="E758" t="str">
            <v/>
          </cell>
          <cell r="F758" t="str">
            <v>10.1111/(ISSN)1469-7610</v>
          </cell>
          <cell r="G758" t="str">
            <v>https://onlinelibrary.wiley.com/journal/14697610</v>
          </cell>
          <cell r="H758" t="str">
            <v>Psychology</v>
          </cell>
          <cell r="I758" t="str">
            <v>Developmental Psychology</v>
          </cell>
          <cell r="J758" t="str">
            <v>Print &amp; Online</v>
          </cell>
        </row>
        <row r="758">
          <cell r="M758" t="str">
            <v>Yes</v>
          </cell>
          <cell r="N758" t="str">
            <v>Full Collection</v>
          </cell>
          <cell r="O758" t="str">
            <v/>
          </cell>
          <cell r="P758" t="str">
            <v>SSH Collection</v>
          </cell>
          <cell r="Q758" t="str">
            <v>Medicine &amp; Nursing Collection</v>
          </cell>
          <cell r="R758" t="str">
            <v/>
          </cell>
          <cell r="S758" t="str">
            <v>R4L Collection</v>
          </cell>
          <cell r="T758" t="str">
            <v>1997</v>
          </cell>
          <cell r="U758" t="str">
            <v>38</v>
          </cell>
          <cell r="V758" t="str">
            <v>63</v>
          </cell>
          <cell r="W758" t="str">
            <v>12</v>
          </cell>
        </row>
        <row r="759">
          <cell r="A759" t="str">
            <v>JCA</v>
          </cell>
          <cell r="B759" t="str">
            <v>0733-2459</v>
          </cell>
          <cell r="C759" t="str">
            <v>1098-1101</v>
          </cell>
          <cell r="D759" t="str">
            <v>JOURNAL OF CLINICAL APHERESIS</v>
          </cell>
          <cell r="E759" t="str">
            <v/>
          </cell>
          <cell r="F759" t="str">
            <v>10.1002/(ISSN)1098-1101</v>
          </cell>
          <cell r="G759" t="str">
            <v>https://onlinelibrary.wiley.com/journal/10981101</v>
          </cell>
          <cell r="H759" t="str">
            <v>Medicine</v>
          </cell>
          <cell r="I759" t="str">
            <v>Hematology</v>
          </cell>
          <cell r="J759" t="str">
            <v>Online</v>
          </cell>
          <cell r="K759" t="str">
            <v>E-only title</v>
          </cell>
          <cell r="L759" t="str">
            <v>Yes</v>
          </cell>
          <cell r="M759" t="str">
            <v>Yes</v>
          </cell>
          <cell r="N759" t="str">
            <v>Full Collection</v>
          </cell>
          <cell r="O759" t="str">
            <v>STM Collection</v>
          </cell>
          <cell r="P759" t="str">
            <v/>
          </cell>
          <cell r="Q759" t="str">
            <v>Medicine &amp; Nursing Collection</v>
          </cell>
          <cell r="R759" t="str">
            <v/>
          </cell>
          <cell r="S759" t="str">
            <v>R4L Collection</v>
          </cell>
          <cell r="T759" t="str">
            <v>1996</v>
          </cell>
          <cell r="U759" t="str">
            <v>11</v>
          </cell>
          <cell r="V759" t="str">
            <v>37</v>
          </cell>
          <cell r="W759" t="str">
            <v>6</v>
          </cell>
        </row>
        <row r="760">
          <cell r="A760" t="str">
            <v>JOCN</v>
          </cell>
          <cell r="B760" t="str">
            <v>0962-1067</v>
          </cell>
          <cell r="C760" t="str">
            <v>1365-2702</v>
          </cell>
          <cell r="D760" t="str">
            <v>JOURNAL OF CLINICAL NURSING</v>
          </cell>
          <cell r="E760" t="str">
            <v/>
          </cell>
          <cell r="F760" t="str">
            <v>10.1111/(ISSN)1365-2702</v>
          </cell>
          <cell r="G760" t="str">
            <v>https://onlinelibrary.wiley.com/journal/13652702</v>
          </cell>
          <cell r="H760" t="str">
            <v>Nursing, Dentistry &amp; Healthcare</v>
          </cell>
          <cell r="I760" t="str">
            <v>Nursing General</v>
          </cell>
          <cell r="J760" t="str">
            <v>Print &amp; Online</v>
          </cell>
        </row>
        <row r="760">
          <cell r="M760" t="str">
            <v>Yes</v>
          </cell>
          <cell r="N760" t="str">
            <v>Full Collection</v>
          </cell>
          <cell r="O760" t="str">
            <v>STM Collection</v>
          </cell>
          <cell r="P760" t="str">
            <v/>
          </cell>
          <cell r="Q760" t="str">
            <v>Medicine &amp; Nursing Collection</v>
          </cell>
          <cell r="R760" t="str">
            <v/>
          </cell>
          <cell r="S760" t="str">
            <v>R4L Collection</v>
          </cell>
          <cell r="T760" t="str">
            <v>1997</v>
          </cell>
          <cell r="U760" t="str">
            <v>6</v>
          </cell>
          <cell r="V760" t="str">
            <v>31</v>
          </cell>
          <cell r="W760" t="str">
            <v>12</v>
          </cell>
        </row>
        <row r="761">
          <cell r="A761" t="str">
            <v>JCPE</v>
          </cell>
          <cell r="B761" t="str">
            <v>0303-6979</v>
          </cell>
          <cell r="C761" t="str">
            <v>1600-051X</v>
          </cell>
          <cell r="D761" t="str">
            <v>JOURNAL OF CLINICAL PERIODONTOLOGY</v>
          </cell>
          <cell r="E761" t="str">
            <v/>
          </cell>
          <cell r="F761" t="str">
            <v>10.1111/(ISSN)1600-051X</v>
          </cell>
          <cell r="G761" t="str">
            <v>https://onlinelibrary.wiley.com/journal/1600051X</v>
          </cell>
          <cell r="H761" t="str">
            <v>Nursing, Dentistry &amp; Healthcare</v>
          </cell>
          <cell r="I761" t="str">
            <v>Periodontology</v>
          </cell>
          <cell r="J761" t="str">
            <v>Print &amp; Online</v>
          </cell>
        </row>
        <row r="761">
          <cell r="M761" t="str">
            <v>Yes</v>
          </cell>
          <cell r="N761" t="str">
            <v>Full Collection</v>
          </cell>
          <cell r="O761" t="str">
            <v>STM Collection</v>
          </cell>
          <cell r="P761" t="str">
            <v/>
          </cell>
          <cell r="Q761" t="str">
            <v>Medicine &amp; Nursing Collection</v>
          </cell>
          <cell r="R761" t="str">
            <v/>
          </cell>
          <cell r="S761" t="str">
            <v>R4L Collection</v>
          </cell>
          <cell r="T761" t="str">
            <v>1997</v>
          </cell>
          <cell r="U761" t="str">
            <v>24</v>
          </cell>
          <cell r="V761" t="str">
            <v>49</v>
          </cell>
          <cell r="W761" t="str">
            <v>12</v>
          </cell>
        </row>
        <row r="762">
          <cell r="A762" t="str">
            <v>JCPH</v>
          </cell>
          <cell r="B762" t="str">
            <v>0091-2700</v>
          </cell>
          <cell r="C762" t="str">
            <v>1552-4604</v>
          </cell>
          <cell r="D762" t="str">
            <v>JOURNAL OF CLINICAL PHARMACOLOGY</v>
          </cell>
          <cell r="E762" t="str">
            <v/>
          </cell>
          <cell r="F762" t="str">
            <v>10.1002/(ISSN)1552-4604</v>
          </cell>
          <cell r="G762" t="str">
            <v>https://accp1.onlinelibrary.wiley.com/journal/15524604</v>
          </cell>
          <cell r="H762" t="str">
            <v>Medicine</v>
          </cell>
          <cell r="I762" t="str">
            <v>Clinical Pharmacology &amp; Therapeutics</v>
          </cell>
          <cell r="J762" t="str">
            <v>Online</v>
          </cell>
          <cell r="K762" t="str">
            <v>E-only title</v>
          </cell>
          <cell r="L762" t="str">
            <v>Yes</v>
          </cell>
          <cell r="M762" t="str">
            <v>Yes</v>
          </cell>
          <cell r="N762" t="str">
            <v>Full Collection</v>
          </cell>
          <cell r="O762" t="str">
            <v>STM Collection</v>
          </cell>
          <cell r="P762" t="str">
            <v/>
          </cell>
          <cell r="Q762" t="str">
            <v>Medicine &amp; Nursing Collection</v>
          </cell>
        </row>
        <row r="762">
          <cell r="T762" t="str">
            <v>1997</v>
          </cell>
          <cell r="U762" t="str">
            <v>37</v>
          </cell>
          <cell r="V762" t="str">
            <v>62</v>
          </cell>
          <cell r="W762" t="str">
            <v>12</v>
          </cell>
        </row>
        <row r="763">
          <cell r="A763" t="str">
            <v>JCPT</v>
          </cell>
          <cell r="B763" t="str">
            <v>0269-4727</v>
          </cell>
          <cell r="C763" t="str">
            <v>1365-2710</v>
          </cell>
          <cell r="D763" t="str">
            <v>JOURNAL OF CLINICAL PHARMACY &amp; THERAPEUTICS</v>
          </cell>
          <cell r="E763" t="str">
            <v/>
          </cell>
          <cell r="F763" t="str">
            <v>10.1111/(ISSN)1365-2710</v>
          </cell>
          <cell r="G763" t="str">
            <v>https://onlinelibrary.wiley.com/journal/13652710</v>
          </cell>
          <cell r="H763" t="str">
            <v>Medicine</v>
          </cell>
          <cell r="I763" t="str">
            <v>Pharmacology &amp; Pharmaceutical Medicine</v>
          </cell>
          <cell r="J763" t="str">
            <v>Online</v>
          </cell>
          <cell r="K763" t="str">
            <v>E-only title</v>
          </cell>
          <cell r="L763" t="str">
            <v>Yes</v>
          </cell>
          <cell r="M763" t="str">
            <v>Yes</v>
          </cell>
          <cell r="N763" t="str">
            <v>Full Collection</v>
          </cell>
          <cell r="O763" t="str">
            <v>STM Collection</v>
          </cell>
          <cell r="P763" t="str">
            <v/>
          </cell>
          <cell r="Q763" t="str">
            <v>Medicine &amp; Nursing Collection</v>
          </cell>
          <cell r="R763" t="str">
            <v/>
          </cell>
          <cell r="S763" t="str">
            <v>R4L Collection</v>
          </cell>
          <cell r="T763" t="str">
            <v>1997</v>
          </cell>
          <cell r="U763" t="str">
            <v>22</v>
          </cell>
          <cell r="V763" t="str">
            <v>47</v>
          </cell>
          <cell r="W763" t="str">
            <v>12</v>
          </cell>
        </row>
        <row r="764">
          <cell r="A764" t="str">
            <v>JCLP</v>
          </cell>
          <cell r="B764" t="str">
            <v>0021-9762</v>
          </cell>
          <cell r="C764" t="str">
            <v>1097-4679</v>
          </cell>
          <cell r="D764" t="str">
            <v>JOURNAL OF CLINICAL PSYCHOLOGY</v>
          </cell>
          <cell r="E764" t="str">
            <v/>
          </cell>
          <cell r="F764" t="str">
            <v>10.1002/(ISSN)1097-4679</v>
          </cell>
          <cell r="G764" t="str">
            <v>https://onlinelibrary.wiley.com/journal/10974679</v>
          </cell>
          <cell r="H764" t="str">
            <v>Psychology</v>
          </cell>
          <cell r="I764" t="str">
            <v>Clinical Psychology</v>
          </cell>
          <cell r="J764" t="str">
            <v>Print &amp; Online</v>
          </cell>
        </row>
        <row r="764">
          <cell r="M764" t="str">
            <v>Yes</v>
          </cell>
          <cell r="N764" t="str">
            <v>Full Collection</v>
          </cell>
          <cell r="O764" t="str">
            <v/>
          </cell>
          <cell r="P764" t="str">
            <v>SSH Collection</v>
          </cell>
          <cell r="Q764" t="str">
            <v/>
          </cell>
          <cell r="R764" t="str">
            <v/>
          </cell>
          <cell r="S764" t="str">
            <v>R4L Collection</v>
          </cell>
          <cell r="T764" t="str">
            <v>1996</v>
          </cell>
          <cell r="U764" t="str">
            <v>52</v>
          </cell>
          <cell r="V764" t="str">
            <v>78</v>
          </cell>
          <cell r="W764" t="str">
            <v>12</v>
          </cell>
        </row>
        <row r="765">
          <cell r="A765" t="str">
            <v>JCU</v>
          </cell>
          <cell r="B765" t="str">
            <v>0091-2751</v>
          </cell>
          <cell r="C765" t="str">
            <v>1097-0096</v>
          </cell>
          <cell r="D765" t="str">
            <v>JOURNAL OF CLINICAL ULTRASOUND</v>
          </cell>
          <cell r="E765" t="str">
            <v/>
          </cell>
          <cell r="F765" t="str">
            <v>10.1002/(ISSN)1097-0096</v>
          </cell>
          <cell r="G765" t="str">
            <v>https://onlinelibrary.wiley.com/journal/10970096</v>
          </cell>
          <cell r="H765" t="str">
            <v>Medicine</v>
          </cell>
          <cell r="I765" t="str">
            <v>Radiology &amp; Imaging</v>
          </cell>
          <cell r="J765" t="str">
            <v>Print &amp; Online</v>
          </cell>
        </row>
        <row r="765">
          <cell r="M765" t="str">
            <v>Yes</v>
          </cell>
          <cell r="N765" t="str">
            <v>Full Collection</v>
          </cell>
          <cell r="O765" t="str">
            <v>STM Collection</v>
          </cell>
          <cell r="P765" t="str">
            <v/>
          </cell>
          <cell r="Q765" t="str">
            <v>Medicine &amp; Nursing Collection</v>
          </cell>
          <cell r="R765" t="str">
            <v/>
          </cell>
          <cell r="S765" t="str">
            <v>R4L Collection</v>
          </cell>
          <cell r="T765" t="str">
            <v>1996</v>
          </cell>
          <cell r="U765" t="str">
            <v>24</v>
          </cell>
          <cell r="V765" t="str">
            <v>50</v>
          </cell>
          <cell r="W765" t="str">
            <v>9</v>
          </cell>
        </row>
        <row r="766">
          <cell r="A766" t="str">
            <v>JCD</v>
          </cell>
          <cell r="B766" t="str">
            <v>1063-8539</v>
          </cell>
          <cell r="C766" t="str">
            <v>1520-6610</v>
          </cell>
          <cell r="D766" t="str">
            <v>JOURNAL OF COMBINATORIAL DESIGNS</v>
          </cell>
          <cell r="E766" t="str">
            <v/>
          </cell>
          <cell r="F766" t="str">
            <v>10.1002/(ISSN)1520-6610</v>
          </cell>
          <cell r="G766" t="str">
            <v>https://onlinelibrary.wiley.com/journal/15206610</v>
          </cell>
          <cell r="H766" t="str">
            <v>Mathematics &amp; Statistics</v>
          </cell>
          <cell r="I766" t="str">
            <v>General &amp; Introductory Mathematics</v>
          </cell>
          <cell r="J766" t="str">
            <v>Print &amp; Online</v>
          </cell>
          <cell r="K766" t="str">
            <v>Part title . Free title on a bundle</v>
          </cell>
        </row>
        <row r="766">
          <cell r="M766" t="str">
            <v>Yes</v>
          </cell>
          <cell r="N766" t="str">
            <v>Full Collection</v>
          </cell>
          <cell r="O766" t="str">
            <v>STM Collection</v>
          </cell>
          <cell r="P766" t="str">
            <v/>
          </cell>
          <cell r="Q766" t="str">
            <v/>
          </cell>
          <cell r="R766" t="str">
            <v/>
          </cell>
        </row>
        <row r="766">
          <cell r="T766" t="str">
            <v>1996</v>
          </cell>
          <cell r="U766" t="str">
            <v>4</v>
          </cell>
          <cell r="V766" t="str">
            <v>30</v>
          </cell>
          <cell r="W766" t="str">
            <v>12</v>
          </cell>
        </row>
        <row r="767">
          <cell r="A767" t="str">
            <v>CASP</v>
          </cell>
          <cell r="B767" t="str">
            <v>1052-9284</v>
          </cell>
          <cell r="C767" t="str">
            <v>1099-1298</v>
          </cell>
          <cell r="D767" t="str">
            <v>JOURNAL OF COMMUNITY &amp; APPLIED SOCIAL PSYCHOLOGY</v>
          </cell>
          <cell r="E767" t="str">
            <v/>
          </cell>
          <cell r="F767" t="str">
            <v>10.1002/(ISSN)1099-1298</v>
          </cell>
          <cell r="G767" t="str">
            <v>https://onlinelibrary.wiley.com/journal/10991298</v>
          </cell>
          <cell r="H767" t="str">
            <v>Psychology</v>
          </cell>
          <cell r="I767" t="str">
            <v>Applied Social Psychology</v>
          </cell>
          <cell r="J767" t="str">
            <v>Online</v>
          </cell>
          <cell r="K767" t="str">
            <v>E-only title</v>
          </cell>
          <cell r="L767" t="str">
            <v>Yes</v>
          </cell>
          <cell r="M767" t="str">
            <v>Yes</v>
          </cell>
          <cell r="N767" t="str">
            <v>Full Collection</v>
          </cell>
          <cell r="O767" t="str">
            <v/>
          </cell>
          <cell r="P767" t="str">
            <v>SSH Collection</v>
          </cell>
          <cell r="Q767" t="str">
            <v/>
          </cell>
          <cell r="R767" t="str">
            <v/>
          </cell>
          <cell r="S767" t="str">
            <v>R4L Collection</v>
          </cell>
          <cell r="T767" t="str">
            <v>1996</v>
          </cell>
          <cell r="U767" t="str">
            <v>6</v>
          </cell>
          <cell r="V767" t="str">
            <v>32</v>
          </cell>
          <cell r="W767" t="str">
            <v>6</v>
          </cell>
        </row>
        <row r="768">
          <cell r="A768" t="str">
            <v>JCOP</v>
          </cell>
          <cell r="B768" t="str">
            <v>0090-4392</v>
          </cell>
          <cell r="C768" t="str">
            <v>1520-6629</v>
          </cell>
          <cell r="D768" t="str">
            <v>JOURNAL OF COMMUNITY PSYCHOLOGY</v>
          </cell>
          <cell r="E768" t="str">
            <v/>
          </cell>
          <cell r="F768" t="str">
            <v>10.1002/(ISSN)1520-6629</v>
          </cell>
          <cell r="G768" t="str">
            <v>https://onlinelibrary.wiley.com/journal/15206629</v>
          </cell>
          <cell r="H768" t="str">
            <v>Psychology</v>
          </cell>
          <cell r="I768" t="str">
            <v>General Psychology</v>
          </cell>
          <cell r="J768" t="str">
            <v>Online</v>
          </cell>
          <cell r="K768" t="str">
            <v>E-only title</v>
          </cell>
          <cell r="L768" t="str">
            <v>Yes</v>
          </cell>
          <cell r="M768" t="str">
            <v>Yes</v>
          </cell>
          <cell r="N768" t="str">
            <v>Full Collection</v>
          </cell>
          <cell r="O768" t="str">
            <v/>
          </cell>
          <cell r="P768" t="str">
            <v>SSH Collection</v>
          </cell>
          <cell r="Q768" t="str">
            <v/>
          </cell>
          <cell r="R768" t="str">
            <v/>
          </cell>
          <cell r="S768" t="str">
            <v>R4L Collection</v>
          </cell>
          <cell r="T768" t="str">
            <v>1996</v>
          </cell>
          <cell r="U768" t="str">
            <v>24</v>
          </cell>
          <cell r="V768" t="str">
            <v>50</v>
          </cell>
          <cell r="W768" t="str">
            <v>8</v>
          </cell>
        </row>
        <row r="769">
          <cell r="A769" t="str">
            <v>CNE</v>
          </cell>
          <cell r="B769" t="str">
            <v>0021-9967</v>
          </cell>
          <cell r="C769" t="str">
            <v>1096-9861</v>
          </cell>
          <cell r="D769" t="str">
            <v>THE JOURNAL OF COMPARATIVE NEUROLOGY</v>
          </cell>
          <cell r="E769" t="str">
            <v/>
          </cell>
          <cell r="F769" t="str">
            <v>10.1002/(ISSN)1096-9861</v>
          </cell>
          <cell r="G769" t="str">
            <v>https://onlinelibrary.wiley.com/journal/10969861</v>
          </cell>
          <cell r="H769" t="str">
            <v>Life Sciences</v>
          </cell>
          <cell r="I769" t="str">
            <v>Neurosystems</v>
          </cell>
          <cell r="J769" t="str">
            <v>Print &amp; Online</v>
          </cell>
        </row>
        <row r="769">
          <cell r="M769" t="str">
            <v>Yes</v>
          </cell>
          <cell r="N769" t="str">
            <v>Full Collection</v>
          </cell>
          <cell r="O769" t="str">
            <v>STM Collection</v>
          </cell>
          <cell r="P769" t="str">
            <v/>
          </cell>
          <cell r="Q769" t="str">
            <v/>
          </cell>
          <cell r="R769" t="str">
            <v/>
          </cell>
          <cell r="S769" t="str">
            <v>R4L Collection</v>
          </cell>
          <cell r="T769" t="str">
            <v>1996</v>
          </cell>
          <cell r="U769" t="str">
            <v>364</v>
          </cell>
          <cell r="V769" t="str">
            <v>530</v>
          </cell>
          <cell r="W769" t="str">
            <v>18</v>
          </cell>
        </row>
        <row r="770">
          <cell r="A770" t="str">
            <v>JCC</v>
          </cell>
          <cell r="B770" t="str">
            <v>0192-8651</v>
          </cell>
          <cell r="C770" t="str">
            <v>1096-987X</v>
          </cell>
          <cell r="D770" t="str">
            <v>JOURNAL OF COMPUTATIONAL CHEMISTRY</v>
          </cell>
          <cell r="E770" t="str">
            <v/>
          </cell>
          <cell r="F770" t="str">
            <v>10.1002/(ISSN)1096-987X</v>
          </cell>
          <cell r="G770" t="str">
            <v>https://onlinelibrary.wiley.com/journal/1096987X</v>
          </cell>
          <cell r="H770" t="str">
            <v>Chemistry</v>
          </cell>
          <cell r="I770" t="str">
            <v>Computational Chemistry &amp; Molecular Modeling</v>
          </cell>
          <cell r="J770" t="str">
            <v>Online</v>
          </cell>
          <cell r="K770" t="str">
            <v>E-only title.</v>
          </cell>
          <cell r="L770" t="str">
            <v>Yes</v>
          </cell>
          <cell r="M770" t="str">
            <v>Yes</v>
          </cell>
          <cell r="N770" t="str">
            <v>Full Collection</v>
          </cell>
          <cell r="O770" t="str">
            <v>STM Collection</v>
          </cell>
          <cell r="P770" t="str">
            <v/>
          </cell>
          <cell r="Q770" t="str">
            <v/>
          </cell>
          <cell r="R770" t="str">
            <v/>
          </cell>
        </row>
        <row r="770">
          <cell r="T770" t="str">
            <v>1996</v>
          </cell>
          <cell r="U770" t="str">
            <v>17</v>
          </cell>
          <cell r="V770" t="str">
            <v>43</v>
          </cell>
          <cell r="W770" t="str">
            <v>32</v>
          </cell>
        </row>
        <row r="771">
          <cell r="A771" t="str">
            <v>JCAL</v>
          </cell>
          <cell r="B771" t="str">
            <v>0266-4909</v>
          </cell>
          <cell r="C771" t="str">
            <v>1365-2729</v>
          </cell>
          <cell r="D771" t="str">
            <v>JOURNAL OF COMPUTER ASSISTED LEARNING</v>
          </cell>
          <cell r="E771" t="str">
            <v/>
          </cell>
          <cell r="F771" t="str">
            <v>10.1111/(ISSN)1365-2729</v>
          </cell>
          <cell r="G771" t="str">
            <v>https://onlinelibrary.wiley.com/journal/13652729</v>
          </cell>
          <cell r="H771" t="str">
            <v>Social &amp; Behavioral Sciences</v>
          </cell>
          <cell r="I771" t="str">
            <v>General &amp; Introductory Education</v>
          </cell>
          <cell r="J771" t="str">
            <v>Online</v>
          </cell>
          <cell r="K771" t="str">
            <v>E-only title</v>
          </cell>
          <cell r="L771" t="str">
            <v>Yes</v>
          </cell>
          <cell r="M771" t="str">
            <v>Yes</v>
          </cell>
          <cell r="N771" t="str">
            <v>Full Collection</v>
          </cell>
          <cell r="O771" t="str">
            <v/>
          </cell>
          <cell r="P771" t="str">
            <v>SSH Collection</v>
          </cell>
          <cell r="Q771" t="str">
            <v/>
          </cell>
          <cell r="R771" t="str">
            <v/>
          </cell>
          <cell r="S771" t="str">
            <v>R4L Collection</v>
          </cell>
          <cell r="T771" t="str">
            <v>1997</v>
          </cell>
          <cell r="U771" t="str">
            <v>13</v>
          </cell>
          <cell r="V771" t="str">
            <v>38</v>
          </cell>
          <cell r="W771" t="str">
            <v>6</v>
          </cell>
        </row>
        <row r="772">
          <cell r="A772" t="str">
            <v>JOCA</v>
          </cell>
          <cell r="B772" t="str">
            <v>0022-0078</v>
          </cell>
          <cell r="C772" t="str">
            <v>1745-6606</v>
          </cell>
          <cell r="D772" t="str">
            <v>JOURNAL OF CONSUMER AFFAIRS</v>
          </cell>
          <cell r="E772" t="str">
            <v/>
          </cell>
          <cell r="F772" t="str">
            <v>10.1111/(ISSN)1745-6606</v>
          </cell>
          <cell r="G772" t="str">
            <v>https://onlinelibrary.wiley.com/journal/17456606</v>
          </cell>
          <cell r="H772" t="str">
            <v>Business, Economics, Finance &amp; Accounting</v>
          </cell>
          <cell r="I772" t="str">
            <v>Introductory Marketing</v>
          </cell>
          <cell r="J772" t="str">
            <v>Online</v>
          </cell>
          <cell r="K772" t="str">
            <v>E-only title</v>
          </cell>
          <cell r="L772" t="str">
            <v>Yes</v>
          </cell>
          <cell r="M772" t="str">
            <v>Yes</v>
          </cell>
          <cell r="N772" t="str">
            <v>Full Collection</v>
          </cell>
          <cell r="O772" t="str">
            <v/>
          </cell>
          <cell r="P772" t="str">
            <v>SSH Collection</v>
          </cell>
          <cell r="Q772" t="str">
            <v/>
          </cell>
          <cell r="R772" t="str">
            <v/>
          </cell>
          <cell r="S772" t="str">
            <v>R4L Collection</v>
          </cell>
          <cell r="T772" t="str">
            <v>1997</v>
          </cell>
          <cell r="U772" t="str">
            <v>31</v>
          </cell>
          <cell r="V772" t="str">
            <v>56</v>
          </cell>
          <cell r="W772" t="str">
            <v>4</v>
          </cell>
        </row>
        <row r="773">
          <cell r="A773" t="str">
            <v>CB</v>
          </cell>
          <cell r="B773" t="str">
            <v>1472-0817</v>
          </cell>
          <cell r="C773" t="str">
            <v>1479-1838</v>
          </cell>
          <cell r="D773" t="str">
            <v>JOURNAL OF CONSUMER BEHAVIOUR</v>
          </cell>
          <cell r="E773" t="str">
            <v/>
          </cell>
          <cell r="F773" t="str">
            <v>10.1002/(ISSN)1479-1838</v>
          </cell>
          <cell r="G773" t="str">
            <v>https://onlinelibrary.wiley.com/journal/14791838</v>
          </cell>
          <cell r="H773" t="str">
            <v>Business, Economics, Finance &amp; Accounting</v>
          </cell>
          <cell r="I773" t="str">
            <v>Consumer Behavior</v>
          </cell>
          <cell r="J773" t="str">
            <v>Print &amp; Online</v>
          </cell>
        </row>
        <row r="773">
          <cell r="M773" t="str">
            <v>Yes</v>
          </cell>
          <cell r="N773" t="str">
            <v>Full Collection</v>
          </cell>
          <cell r="O773" t="str">
            <v/>
          </cell>
          <cell r="P773" t="str">
            <v>SSH Collection</v>
          </cell>
          <cell r="Q773" t="str">
            <v/>
          </cell>
          <cell r="R773" t="str">
            <v/>
          </cell>
          <cell r="S773" t="str">
            <v>R4L Collection</v>
          </cell>
          <cell r="T773" t="str">
            <v>2001</v>
          </cell>
          <cell r="U773" t="str">
            <v>1</v>
          </cell>
          <cell r="V773" t="str">
            <v>21</v>
          </cell>
          <cell r="W773" t="str">
            <v>6</v>
          </cell>
        </row>
        <row r="774">
          <cell r="A774" t="str">
            <v>JCPY</v>
          </cell>
          <cell r="B774" t="str">
            <v>1057-7408</v>
          </cell>
          <cell r="C774" t="str">
            <v>1532-7663</v>
          </cell>
          <cell r="D774" t="str">
            <v>JOURNAL OF CONSUMER PSYCHOLOGY</v>
          </cell>
          <cell r="E774" t="str">
            <v/>
          </cell>
          <cell r="F774" t="str">
            <v>10.1002/(ISSN)1532-7663</v>
          </cell>
          <cell r="G774" t="str">
            <v>https://onlinelibrary.wiley.com/journal/15327663</v>
          </cell>
          <cell r="H774" t="str">
            <v>Business, Economics, Finance &amp; Accounting</v>
          </cell>
          <cell r="I774" t="str">
            <v>Business &amp; Management Special Topics</v>
          </cell>
          <cell r="J774" t="str">
            <v>Print &amp; Online</v>
          </cell>
        </row>
        <row r="774">
          <cell r="M774" t="str">
            <v>Yes</v>
          </cell>
          <cell r="N774" t="str">
            <v>Full Collection</v>
          </cell>
          <cell r="O774" t="str">
            <v/>
          </cell>
          <cell r="P774" t="str">
            <v>SSH Collection</v>
          </cell>
          <cell r="Q774" t="str">
            <v/>
          </cell>
        </row>
        <row r="774">
          <cell r="S774" t="str">
            <v>R4L Collection</v>
          </cell>
          <cell r="T774" t="str">
            <v>1997</v>
          </cell>
          <cell r="U774" t="str">
            <v>6</v>
          </cell>
          <cell r="V774" t="str">
            <v>32</v>
          </cell>
          <cell r="W774" t="str">
            <v>4</v>
          </cell>
        </row>
        <row r="775">
          <cell r="A775" t="str">
            <v>JCCM</v>
          </cell>
          <cell r="B775" t="str">
            <v>0966-0879</v>
          </cell>
          <cell r="C775" t="str">
            <v>1468-5973</v>
          </cell>
          <cell r="D775" t="str">
            <v>JOURNAL OF CONTINGENCIES AND CRISIS MANAGEMENT</v>
          </cell>
          <cell r="E775" t="str">
            <v/>
          </cell>
          <cell r="F775" t="str">
            <v>10.1111/(ISSN)1468-5973</v>
          </cell>
          <cell r="G775" t="str">
            <v>https://onlinelibrary.wiley.com/journal/14685973</v>
          </cell>
          <cell r="H775" t="str">
            <v>Social &amp; Behavioral Sciences</v>
          </cell>
          <cell r="I775" t="str">
            <v>General &amp; Introductory Political Science</v>
          </cell>
          <cell r="J775" t="str">
            <v>Print &amp; Online</v>
          </cell>
        </row>
        <row r="775">
          <cell r="M775" t="str">
            <v>Yes</v>
          </cell>
          <cell r="N775" t="str">
            <v>Full Collection</v>
          </cell>
          <cell r="O775" t="str">
            <v/>
          </cell>
          <cell r="P775" t="str">
            <v>SSH Collection</v>
          </cell>
          <cell r="Q775" t="str">
            <v/>
          </cell>
          <cell r="R775" t="str">
            <v/>
          </cell>
          <cell r="S775" t="str">
            <v>R4L Collection</v>
          </cell>
          <cell r="T775" t="str">
            <v>1997</v>
          </cell>
          <cell r="U775" t="str">
            <v>5</v>
          </cell>
          <cell r="V775" t="str">
            <v>30</v>
          </cell>
          <cell r="W775" t="str">
            <v>4</v>
          </cell>
        </row>
        <row r="776">
          <cell r="A776" t="str">
            <v>JCAF</v>
          </cell>
          <cell r="B776" t="str">
            <v>1044-8136</v>
          </cell>
          <cell r="C776" t="str">
            <v>1097-0053</v>
          </cell>
          <cell r="D776" t="str">
            <v>JOURNAL OF CORPORATE ACCOUNTING &amp; FINANCE</v>
          </cell>
          <cell r="E776" t="str">
            <v/>
          </cell>
          <cell r="F776" t="str">
            <v>10.1002/(ISSN)1097-0053</v>
          </cell>
          <cell r="G776" t="str">
            <v>https://onlinelibrary.wiley.com/journal/10970053</v>
          </cell>
          <cell r="H776" t="str">
            <v>Business, Economics, Finance &amp; Accounting</v>
          </cell>
          <cell r="I776" t="str">
            <v>Corporate Finance</v>
          </cell>
          <cell r="J776" t="str">
            <v>Print &amp; Online</v>
          </cell>
        </row>
        <row r="776">
          <cell r="M776" t="str">
            <v>Yes</v>
          </cell>
          <cell r="N776" t="str">
            <v>Full Collection</v>
          </cell>
          <cell r="O776" t="str">
            <v/>
          </cell>
          <cell r="P776" t="str">
            <v>SSH Collection</v>
          </cell>
          <cell r="Q776" t="str">
            <v/>
          </cell>
          <cell r="R776" t="str">
            <v/>
          </cell>
          <cell r="S776" t="str">
            <v>R4L Collection</v>
          </cell>
          <cell r="T776" t="str">
            <v>1999</v>
          </cell>
          <cell r="U776" t="str">
            <v>10</v>
          </cell>
          <cell r="V776" t="str">
            <v>33</v>
          </cell>
          <cell r="W776" t="str">
            <v>4</v>
          </cell>
        </row>
        <row r="777">
          <cell r="A777" t="str">
            <v>JOCD</v>
          </cell>
          <cell r="B777" t="str">
            <v>1473-2130</v>
          </cell>
          <cell r="C777" t="str">
            <v>1473-2165</v>
          </cell>
          <cell r="D777" t="str">
            <v>JOURNAL OF COSMETIC DERMATOLOGY</v>
          </cell>
          <cell r="E777" t="str">
            <v/>
          </cell>
          <cell r="F777" t="str">
            <v>10.1111/(ISSN)1473-2165</v>
          </cell>
          <cell r="G777" t="str">
            <v>https://onlinelibrary.wiley.com/journal/14732165</v>
          </cell>
          <cell r="H777" t="str">
            <v>Medicine</v>
          </cell>
          <cell r="I777" t="str">
            <v>Dermatology</v>
          </cell>
          <cell r="J777" t="str">
            <v>Online</v>
          </cell>
          <cell r="K777" t="str">
            <v>E-only title.</v>
          </cell>
          <cell r="L777" t="str">
            <v>Yes</v>
          </cell>
          <cell r="M777" t="str">
            <v>Yes</v>
          </cell>
          <cell r="N777" t="str">
            <v>Full Collection</v>
          </cell>
          <cell r="O777" t="str">
            <v>STM Collection</v>
          </cell>
          <cell r="P777" t="str">
            <v/>
          </cell>
          <cell r="Q777" t="str">
            <v>Medicine &amp; Nursing Collection</v>
          </cell>
          <cell r="R777" t="str">
            <v/>
          </cell>
          <cell r="S777" t="str">
            <v>R4L Collection</v>
          </cell>
          <cell r="T777" t="str">
            <v>2002</v>
          </cell>
          <cell r="U777" t="str">
            <v>1</v>
          </cell>
          <cell r="V777" t="str">
            <v>21</v>
          </cell>
          <cell r="W777" t="str">
            <v>12</v>
          </cell>
        </row>
        <row r="778">
          <cell r="A778" t="str">
            <v>JCAD</v>
          </cell>
          <cell r="B778" t="str">
            <v>0748-9633</v>
          </cell>
          <cell r="C778" t="str">
            <v>1556-6676</v>
          </cell>
          <cell r="D778" t="str">
            <v>JOURNAL OF COUNSELING &amp; DEVELOPMENT</v>
          </cell>
          <cell r="E778" t="str">
            <v/>
          </cell>
          <cell r="F778" t="str">
            <v>10.1002/(ISSN)1556-6676</v>
          </cell>
          <cell r="G778" t="str">
            <v>https://onlinelibrary.wiley.com/journal/15566676</v>
          </cell>
          <cell r="H778" t="str">
            <v>Psychology</v>
          </cell>
          <cell r="I778" t="str">
            <v>Psychotherapy &amp; Counseling</v>
          </cell>
          <cell r="J778" t="str">
            <v>Print &amp; Online</v>
          </cell>
        </row>
        <row r="778">
          <cell r="M778" t="str">
            <v>Yes</v>
          </cell>
          <cell r="N778" t="str">
            <v>Full Collection</v>
          </cell>
          <cell r="O778" t="str">
            <v/>
          </cell>
          <cell r="P778" t="str">
            <v>SSH Collection</v>
          </cell>
          <cell r="Q778" t="str">
            <v/>
          </cell>
          <cell r="R778" t="str">
            <v/>
          </cell>
        </row>
        <row r="778">
          <cell r="T778" t="str">
            <v>1997</v>
          </cell>
          <cell r="U778" t="str">
            <v>88</v>
          </cell>
          <cell r="V778" t="str">
            <v>100</v>
          </cell>
          <cell r="W778" t="str">
            <v>4</v>
          </cell>
        </row>
        <row r="779">
          <cell r="A779" t="str">
            <v>JOCB</v>
          </cell>
          <cell r="B779" t="str">
            <v>0022-0175</v>
          </cell>
          <cell r="C779" t="str">
            <v>2162-6057</v>
          </cell>
          <cell r="D779" t="str">
            <v>THE JOURNAL OF CREATIVE BEHAVIOR</v>
          </cell>
          <cell r="E779" t="str">
            <v/>
          </cell>
          <cell r="F779" t="str">
            <v>10.1002/(ISSN)2162-6057</v>
          </cell>
          <cell r="G779" t="str">
            <v>https://onlinelibrary.wiley.com/journal/21626057</v>
          </cell>
          <cell r="H779" t="str">
            <v>Psychology</v>
          </cell>
          <cell r="I779" t="str">
            <v>Cognitive Psychology</v>
          </cell>
          <cell r="J779" t="str">
            <v>Print &amp; Online</v>
          </cell>
        </row>
        <row r="779">
          <cell r="M779" t="str">
            <v>Yes</v>
          </cell>
          <cell r="N779" t="str">
            <v>Full Collection</v>
          </cell>
          <cell r="O779" t="str">
            <v/>
          </cell>
          <cell r="P779" t="str">
            <v>SSH Collection</v>
          </cell>
          <cell r="Q779" t="str">
            <v/>
          </cell>
          <cell r="R779" t="str">
            <v/>
          </cell>
          <cell r="S779" t="str">
            <v>R4L Collection</v>
          </cell>
          <cell r="T779" t="str">
            <v>1997</v>
          </cell>
          <cell r="U779" t="str">
            <v>44</v>
          </cell>
          <cell r="V779" t="str">
            <v>56</v>
          </cell>
          <cell r="W779" t="str">
            <v>4</v>
          </cell>
        </row>
        <row r="780">
          <cell r="A780" t="str">
            <v>CUP</v>
          </cell>
          <cell r="B780" t="str">
            <v>0303-6987</v>
          </cell>
          <cell r="C780" t="str">
            <v>1600-0560</v>
          </cell>
          <cell r="D780" t="str">
            <v>JOURNAL OF CUTANEOUS PATHOLOGY</v>
          </cell>
          <cell r="E780" t="str">
            <v/>
          </cell>
          <cell r="F780" t="str">
            <v>10.1111/(ISSN)1600-0560</v>
          </cell>
          <cell r="G780" t="str">
            <v>https://onlinelibrary.wiley.com/journal/16000560</v>
          </cell>
          <cell r="H780" t="str">
            <v>Medicine</v>
          </cell>
          <cell r="I780" t="str">
            <v>Dermatology</v>
          </cell>
          <cell r="J780" t="str">
            <v>Print &amp; Online</v>
          </cell>
        </row>
        <row r="780">
          <cell r="M780" t="str">
            <v>Yes</v>
          </cell>
          <cell r="N780" t="str">
            <v>Full Collection</v>
          </cell>
          <cell r="O780" t="str">
            <v>STM Collection</v>
          </cell>
          <cell r="P780" t="str">
            <v/>
          </cell>
          <cell r="Q780" t="str">
            <v>Medicine &amp; Nursing Collection</v>
          </cell>
          <cell r="R780" t="str">
            <v/>
          </cell>
          <cell r="S780" t="str">
            <v>R4L Collection</v>
          </cell>
          <cell r="T780" t="str">
            <v>1997</v>
          </cell>
          <cell r="U780" t="str">
            <v>24</v>
          </cell>
          <cell r="V780" t="str">
            <v>49</v>
          </cell>
          <cell r="W780" t="str">
            <v>12</v>
          </cell>
        </row>
        <row r="781">
          <cell r="A781" t="str">
            <v>JDD</v>
          </cell>
          <cell r="B781" t="str">
            <v>0022-0337</v>
          </cell>
          <cell r="C781" t="str">
            <v>1930-7837</v>
          </cell>
          <cell r="D781" t="str">
            <v>JOURNAL OF DENTAL EDUCATION</v>
          </cell>
          <cell r="E781" t="str">
            <v>FTE-Small</v>
          </cell>
          <cell r="F781" t="str">
            <v>10.1002/(ISSN)1930-7837</v>
          </cell>
          <cell r="G781" t="str">
            <v>https://onlinelibrary.wiley.com/journal/19307837</v>
          </cell>
          <cell r="H781" t="str">
            <v>Nursing, Dentistry &amp; Healthcare</v>
          </cell>
          <cell r="I781" t="str">
            <v>Dental Professional Practice</v>
          </cell>
          <cell r="J781" t="str">
            <v>Print &amp; Online</v>
          </cell>
          <cell r="K781" t="str">
            <v>2020 take over</v>
          </cell>
        </row>
        <row r="781">
          <cell r="M781" t="str">
            <v>Yes</v>
          </cell>
          <cell r="N781" t="str">
            <v/>
          </cell>
          <cell r="O781" t="str">
            <v/>
          </cell>
          <cell r="P781" t="str">
            <v/>
          </cell>
          <cell r="Q781" t="str">
            <v/>
          </cell>
          <cell r="R781" t="str">
            <v>Not in any Standard Collection</v>
          </cell>
          <cell r="S781" t="str">
            <v>R4L Collection</v>
          </cell>
          <cell r="T781" t="str">
            <v>2001</v>
          </cell>
          <cell r="U781" t="str">
            <v>65</v>
          </cell>
          <cell r="V781" t="str">
            <v>86</v>
          </cell>
          <cell r="W781" t="str">
            <v>12</v>
          </cell>
        </row>
        <row r="782">
          <cell r="A782" t="str">
            <v>JDE</v>
          </cell>
          <cell r="B782" t="str">
            <v>0385-2407</v>
          </cell>
          <cell r="C782" t="str">
            <v>1346-8138</v>
          </cell>
          <cell r="D782" t="str">
            <v>THE JOURNAL OF DERMATOLOGY</v>
          </cell>
          <cell r="E782" t="str">
            <v/>
          </cell>
          <cell r="F782" t="str">
            <v>10.1111/(ISSN)1346-8138</v>
          </cell>
          <cell r="G782" t="str">
            <v>https://onlinelibrary.wiley.com/journal/13468138</v>
          </cell>
          <cell r="H782" t="str">
            <v>Medicine</v>
          </cell>
          <cell r="I782" t="str">
            <v>Dermatology</v>
          </cell>
          <cell r="J782" t="str">
            <v>Print &amp; Online</v>
          </cell>
        </row>
        <row r="782">
          <cell r="M782" t="str">
            <v>Yes</v>
          </cell>
          <cell r="N782" t="str">
            <v>Full Collection</v>
          </cell>
          <cell r="O782" t="str">
            <v>STM Collection</v>
          </cell>
          <cell r="P782" t="str">
            <v/>
          </cell>
          <cell r="Q782" t="str">
            <v>Medicine &amp; Nursing Collection</v>
          </cell>
          <cell r="R782" t="str">
            <v/>
          </cell>
          <cell r="S782" t="str">
            <v>R4L Collection</v>
          </cell>
          <cell r="T782" t="str">
            <v>1997</v>
          </cell>
          <cell r="U782" t="str">
            <v>24</v>
          </cell>
          <cell r="V782" t="str">
            <v>49</v>
          </cell>
          <cell r="W782" t="str">
            <v>12</v>
          </cell>
        </row>
        <row r="783">
          <cell r="A783" t="str">
            <v>CDD</v>
          </cell>
          <cell r="B783" t="str">
            <v>1751-2972</v>
          </cell>
          <cell r="C783" t="str">
            <v>1751-2980</v>
          </cell>
          <cell r="D783" t="str">
            <v>JOURNAL OF DIGESTIVE DISEASES</v>
          </cell>
          <cell r="E783" t="str">
            <v/>
          </cell>
          <cell r="F783" t="str">
            <v>10.1111/(ISSN)1751-2980</v>
          </cell>
          <cell r="G783" t="str">
            <v>https://onlinelibrary.wiley.com/journal/17512980</v>
          </cell>
          <cell r="H783" t="str">
            <v>Medicine</v>
          </cell>
          <cell r="I783" t="str">
            <v>Gastroenterology</v>
          </cell>
          <cell r="J783" t="str">
            <v>Print &amp; Online</v>
          </cell>
        </row>
        <row r="783">
          <cell r="M783" t="str">
            <v>Yes</v>
          </cell>
          <cell r="N783" t="str">
            <v>Full Collection</v>
          </cell>
          <cell r="O783" t="str">
            <v>STM Collection</v>
          </cell>
          <cell r="P783" t="str">
            <v/>
          </cell>
          <cell r="Q783" t="str">
            <v>Medicine &amp; Nursing Collection</v>
          </cell>
          <cell r="R783" t="str">
            <v/>
          </cell>
          <cell r="S783" t="str">
            <v>R4L Collection</v>
          </cell>
          <cell r="T783" t="str">
            <v>2000</v>
          </cell>
          <cell r="U783" t="str">
            <v>8</v>
          </cell>
          <cell r="V783" t="str">
            <v>23</v>
          </cell>
          <cell r="W783" t="str">
            <v>12</v>
          </cell>
        </row>
        <row r="784">
          <cell r="A784" t="str">
            <v>JEC</v>
          </cell>
          <cell r="B784" t="str">
            <v>0022-0477</v>
          </cell>
          <cell r="C784" t="str">
            <v>1365-2745</v>
          </cell>
          <cell r="D784" t="str">
            <v>JOURNAL OF ECOLOGY</v>
          </cell>
          <cell r="E784" t="str">
            <v/>
          </cell>
          <cell r="F784" t="str">
            <v>10.1111/(ISSN)1365-2745</v>
          </cell>
          <cell r="G784" t="str">
            <v>https://besjournals.onlinelibrary.wiley.com/journal/13652745</v>
          </cell>
          <cell r="H784" t="str">
            <v>Life Sciences</v>
          </cell>
          <cell r="I784" t="str">
            <v>Plant Ecology</v>
          </cell>
          <cell r="J784" t="str">
            <v>Online</v>
          </cell>
          <cell r="K784" t="str">
            <v>E-only title.</v>
          </cell>
          <cell r="L784" t="str">
            <v>Yes</v>
          </cell>
          <cell r="M784" t="str">
            <v>Yes</v>
          </cell>
          <cell r="N784" t="str">
            <v>Full Collection</v>
          </cell>
          <cell r="O784" t="str">
            <v>STM Collection</v>
          </cell>
          <cell r="P784" t="str">
            <v/>
          </cell>
          <cell r="Q784" t="str">
            <v/>
          </cell>
          <cell r="R784" t="str">
            <v/>
          </cell>
          <cell r="S784" t="str">
            <v>R4L Collection</v>
          </cell>
          <cell r="T784" t="str">
            <v>1998</v>
          </cell>
          <cell r="U784" t="str">
            <v>86</v>
          </cell>
          <cell r="V784" t="str">
            <v>110</v>
          </cell>
          <cell r="W784" t="str">
            <v>12</v>
          </cell>
        </row>
        <row r="785">
          <cell r="A785" t="str">
            <v>JOES</v>
          </cell>
          <cell r="B785" t="str">
            <v>0950-0804</v>
          </cell>
          <cell r="C785" t="str">
            <v>1467-6419</v>
          </cell>
          <cell r="D785" t="str">
            <v>JOURNAL OF ECONOMIC SURVEYS</v>
          </cell>
          <cell r="E785" t="str">
            <v/>
          </cell>
          <cell r="F785" t="str">
            <v>10.1111/(ISSN)1467-6419</v>
          </cell>
          <cell r="G785" t="str">
            <v>https://onlinelibrary.wiley.com/journal/14676419</v>
          </cell>
          <cell r="H785" t="str">
            <v>Business, Economics, Finance &amp; Accounting</v>
          </cell>
          <cell r="I785" t="str">
            <v>General &amp; Introductory Economics</v>
          </cell>
          <cell r="J785" t="str">
            <v>Print &amp; Online</v>
          </cell>
        </row>
        <row r="785">
          <cell r="M785" t="str">
            <v>Yes</v>
          </cell>
          <cell r="N785" t="str">
            <v>Full Collection</v>
          </cell>
          <cell r="O785" t="str">
            <v/>
          </cell>
          <cell r="P785" t="str">
            <v>SSH Collection</v>
          </cell>
          <cell r="Q785" t="str">
            <v/>
          </cell>
          <cell r="R785" t="str">
            <v/>
          </cell>
          <cell r="S785" t="str">
            <v>R4L Collection</v>
          </cell>
          <cell r="T785" t="str">
            <v>1997</v>
          </cell>
          <cell r="U785" t="str">
            <v>11</v>
          </cell>
          <cell r="V785" t="str">
            <v>36</v>
          </cell>
          <cell r="W785" t="str">
            <v>5</v>
          </cell>
        </row>
        <row r="786">
          <cell r="A786" t="str">
            <v>JEMS</v>
          </cell>
          <cell r="B786" t="str">
            <v>1058-6407</v>
          </cell>
          <cell r="C786" t="str">
            <v>1530-9134</v>
          </cell>
          <cell r="D786" t="str">
            <v>JOURNAL OF ECONOMICS &amp; MANAGEMENT STRATEGY</v>
          </cell>
          <cell r="E786" t="str">
            <v/>
          </cell>
          <cell r="F786" t="str">
            <v>10.1111/(ISSN)1530-9134</v>
          </cell>
          <cell r="G786" t="str">
            <v>https://onlinelibrary.wiley.com/journal/15309134</v>
          </cell>
          <cell r="H786" t="str">
            <v>Business, Economics, Finance &amp; Accounting</v>
          </cell>
          <cell r="I786" t="str">
            <v>Financial Economics</v>
          </cell>
          <cell r="J786" t="str">
            <v>Print &amp; Online</v>
          </cell>
        </row>
        <row r="786">
          <cell r="M786" t="str">
            <v>Yes</v>
          </cell>
          <cell r="N786" t="str">
            <v>Full Collection</v>
          </cell>
          <cell r="O786" t="str">
            <v/>
          </cell>
          <cell r="P786" t="str">
            <v>SSH Collection</v>
          </cell>
          <cell r="Q786" t="str">
            <v/>
          </cell>
          <cell r="R786" t="str">
            <v/>
          </cell>
          <cell r="S786" t="str">
            <v>R4L Collection</v>
          </cell>
          <cell r="T786" t="str">
            <v>1997</v>
          </cell>
          <cell r="U786" t="str">
            <v>6</v>
          </cell>
          <cell r="V786" t="str">
            <v>31</v>
          </cell>
          <cell r="W786" t="str">
            <v>4</v>
          </cell>
        </row>
        <row r="787">
          <cell r="A787" t="str">
            <v>JEDM</v>
          </cell>
          <cell r="B787" t="str">
            <v>0022-0655</v>
          </cell>
          <cell r="C787" t="str">
            <v>1745-3984</v>
          </cell>
          <cell r="D787" t="str">
            <v>JOURNAL OF EDUCATIONAL MEASUREMENT</v>
          </cell>
          <cell r="E787" t="str">
            <v/>
          </cell>
          <cell r="F787" t="str">
            <v>10.1111/(ISSN)1745-3984</v>
          </cell>
          <cell r="G787" t="str">
            <v>https://onlinelibrary.wiley.com/journal/17453984</v>
          </cell>
          <cell r="H787" t="str">
            <v>Social &amp; Behavioral Sciences</v>
          </cell>
          <cell r="I787" t="str">
            <v>Educational Research &amp; Statistics</v>
          </cell>
          <cell r="J787" t="str">
            <v>Print &amp; Online</v>
          </cell>
        </row>
        <row r="787">
          <cell r="M787" t="str">
            <v>Yes</v>
          </cell>
          <cell r="N787" t="str">
            <v>Full Collection</v>
          </cell>
          <cell r="O787" t="str">
            <v/>
          </cell>
          <cell r="P787" t="str">
            <v>SSH Collection</v>
          </cell>
          <cell r="Q787" t="str">
            <v/>
          </cell>
          <cell r="R787" t="str">
            <v/>
          </cell>
          <cell r="S787" t="str">
            <v>R4L Collection</v>
          </cell>
          <cell r="T787" t="str">
            <v>1997</v>
          </cell>
          <cell r="U787" t="str">
            <v>34</v>
          </cell>
          <cell r="V787" t="str">
            <v>59</v>
          </cell>
          <cell r="W787" t="str">
            <v>4</v>
          </cell>
        </row>
        <row r="788">
          <cell r="A788" t="str">
            <v>JELS</v>
          </cell>
          <cell r="B788" t="str">
            <v>1740-1453</v>
          </cell>
          <cell r="C788" t="str">
            <v>1740-1461</v>
          </cell>
          <cell r="D788" t="str">
            <v>JOURNAL OF EMPIRICAL LEGAL STUDIES</v>
          </cell>
          <cell r="E788" t="str">
            <v/>
          </cell>
          <cell r="F788" t="str">
            <v>10.1111/(ISSN)1740-1461</v>
          </cell>
          <cell r="G788" t="str">
            <v>https://onlinelibrary.wiley.com/journal/17401461</v>
          </cell>
          <cell r="H788" t="str">
            <v>Law &amp; Criminology</v>
          </cell>
          <cell r="I788" t="str">
            <v>General &amp; Introductory Law</v>
          </cell>
          <cell r="J788" t="str">
            <v>Print &amp; Online</v>
          </cell>
        </row>
        <row r="788">
          <cell r="M788" t="str">
            <v>Yes</v>
          </cell>
          <cell r="N788" t="str">
            <v>Full Collection</v>
          </cell>
          <cell r="O788" t="str">
            <v/>
          </cell>
          <cell r="P788" t="str">
            <v>SSH Collection</v>
          </cell>
          <cell r="Q788" t="str">
            <v/>
          </cell>
          <cell r="R788" t="str">
            <v/>
          </cell>
          <cell r="S788" t="str">
            <v>R4L Collection</v>
          </cell>
          <cell r="T788" t="str">
            <v>2004</v>
          </cell>
          <cell r="U788" t="str">
            <v>1</v>
          </cell>
          <cell r="V788" t="str">
            <v>19</v>
          </cell>
          <cell r="W788" t="str">
            <v>4</v>
          </cell>
        </row>
        <row r="789">
          <cell r="A789" t="str">
            <v>JOEC</v>
          </cell>
          <cell r="B789" t="str">
            <v>0022-0787</v>
          </cell>
          <cell r="C789" t="str">
            <v>2161-1920</v>
          </cell>
          <cell r="D789" t="str">
            <v>JOURNAL OF EMPLOYMENT COUNSELING</v>
          </cell>
          <cell r="E789" t="str">
            <v/>
          </cell>
          <cell r="F789" t="str">
            <v>10.1002/(ISSN)2161-1920</v>
          </cell>
          <cell r="G789" t="str">
            <v>https://onlinelibrary.wiley.com/journal/21611920</v>
          </cell>
          <cell r="H789" t="str">
            <v>Psychology</v>
          </cell>
          <cell r="I789" t="str">
            <v>Psychotherapy &amp; Counseling</v>
          </cell>
          <cell r="J789" t="str">
            <v>Print &amp; Online</v>
          </cell>
        </row>
        <row r="789">
          <cell r="M789" t="str">
            <v>Yes</v>
          </cell>
          <cell r="N789" t="str">
            <v>Full Collection</v>
          </cell>
          <cell r="O789" t="str">
            <v/>
          </cell>
          <cell r="P789" t="str">
            <v>SSH Collection</v>
          </cell>
          <cell r="Q789" t="str">
            <v/>
          </cell>
          <cell r="R789" t="str">
            <v/>
          </cell>
        </row>
        <row r="789">
          <cell r="T789" t="str">
            <v>1997</v>
          </cell>
          <cell r="U789" t="str">
            <v>47</v>
          </cell>
          <cell r="V789" t="str">
            <v>59</v>
          </cell>
          <cell r="W789" t="str">
            <v>4</v>
          </cell>
        </row>
        <row r="790">
          <cell r="A790" t="str">
            <v>JEE</v>
          </cell>
          <cell r="B790" t="str">
            <v>1069-4730</v>
          </cell>
          <cell r="C790" t="str">
            <v>2168-9830</v>
          </cell>
          <cell r="D790" t="str">
            <v>JOURNAL OF ENGINEERING EDUCATION</v>
          </cell>
          <cell r="E790" t="str">
            <v/>
          </cell>
          <cell r="F790" t="str">
            <v>10.1002/(ISSN)2168-9830</v>
          </cell>
          <cell r="G790" t="str">
            <v>https://onlinelibrary.wiley.com/journal/21689830</v>
          </cell>
          <cell r="H790" t="str">
            <v>Physical Sciences &amp; Engineering</v>
          </cell>
          <cell r="I790" t="str">
            <v>General &amp; Introductory Electrical &amp; Electronics Engineering</v>
          </cell>
          <cell r="J790" t="str">
            <v>Print &amp; Online</v>
          </cell>
        </row>
        <row r="790">
          <cell r="M790" t="str">
            <v>Yes</v>
          </cell>
          <cell r="N790" t="str">
            <v>Full Collection</v>
          </cell>
          <cell r="O790" t="str">
            <v>STM Collection</v>
          </cell>
          <cell r="P790" t="str">
            <v/>
          </cell>
          <cell r="Q790" t="str">
            <v/>
          </cell>
        </row>
        <row r="790">
          <cell r="S790" t="str">
            <v>R4L Collection</v>
          </cell>
          <cell r="T790" t="str">
            <v>1997</v>
          </cell>
          <cell r="U790" t="str">
            <v>86</v>
          </cell>
          <cell r="V790" t="str">
            <v>111</v>
          </cell>
          <cell r="W790" t="str">
            <v>4</v>
          </cell>
        </row>
        <row r="791">
          <cell r="A791" t="str">
            <v>JEQ2</v>
          </cell>
          <cell r="B791" t="str">
            <v/>
          </cell>
          <cell r="C791" t="str">
            <v>1537-2537</v>
          </cell>
          <cell r="D791" t="str">
            <v>JOURNAL OF ENVIRONMENTAL QUALITY</v>
          </cell>
          <cell r="E791" t="str">
            <v/>
          </cell>
          <cell r="F791" t="str">
            <v>10.1002/(ISSN)1537-2537</v>
          </cell>
          <cell r="G791" t="str">
            <v>https://onlinelibrary.wiley.com/journal/15372537</v>
          </cell>
          <cell r="H791" t="str">
            <v>Earth, Space &amp; Environmental Sciences</v>
          </cell>
          <cell r="I791" t="str">
            <v>Environmental Change</v>
          </cell>
          <cell r="J791" t="str">
            <v>Online</v>
          </cell>
          <cell r="K791" t="str">
            <v>2020 take over - e-only title</v>
          </cell>
        </row>
        <row r="791">
          <cell r="M791" t="str">
            <v>Yes</v>
          </cell>
          <cell r="N791" t="str">
            <v/>
          </cell>
          <cell r="O791" t="str">
            <v/>
          </cell>
          <cell r="P791" t="str">
            <v/>
          </cell>
          <cell r="Q791" t="str">
            <v/>
          </cell>
          <cell r="R791" t="str">
            <v>Not in any Standard Collection</v>
          </cell>
          <cell r="S791" t="str">
            <v>R4L Collection</v>
          </cell>
          <cell r="T791" t="str">
            <v>1997</v>
          </cell>
          <cell r="U791" t="str">
            <v>26</v>
          </cell>
          <cell r="V791" t="str">
            <v>51</v>
          </cell>
          <cell r="W791" t="str">
            <v>6</v>
          </cell>
        </row>
        <row r="792">
          <cell r="A792" t="str">
            <v>JERD</v>
          </cell>
          <cell r="B792" t="str">
            <v>1496-4155</v>
          </cell>
          <cell r="C792" t="str">
            <v>1708-8240</v>
          </cell>
          <cell r="D792" t="str">
            <v>JOURNAL OF ESTHETIC AND RESTORATIVE DENTISTRY</v>
          </cell>
          <cell r="E792" t="str">
            <v/>
          </cell>
          <cell r="F792" t="str">
            <v>10.1111/(ISSN)1708-8240</v>
          </cell>
          <cell r="G792" t="str">
            <v>https://onlinelibrary.wiley.com/journal/17088240</v>
          </cell>
          <cell r="H792" t="str">
            <v>Nursing, Dentistry &amp; Healthcare</v>
          </cell>
          <cell r="I792" t="str">
            <v>Esthetic Dentistry</v>
          </cell>
          <cell r="J792" t="str">
            <v>Print &amp; Online</v>
          </cell>
        </row>
        <row r="792">
          <cell r="M792" t="str">
            <v>Yes</v>
          </cell>
          <cell r="N792" t="str">
            <v>Full Collection</v>
          </cell>
          <cell r="O792" t="str">
            <v>STM Collection</v>
          </cell>
          <cell r="P792" t="str">
            <v/>
          </cell>
          <cell r="Q792" t="str">
            <v>Medicine &amp; Nursing Collection</v>
          </cell>
          <cell r="R792" t="str">
            <v/>
          </cell>
          <cell r="S792" t="str">
            <v>R4L Collection</v>
          </cell>
          <cell r="T792" t="str">
            <v>1997</v>
          </cell>
          <cell r="U792" t="str">
            <v>9</v>
          </cell>
          <cell r="V792" t="str">
            <v>34</v>
          </cell>
          <cell r="W792" t="str">
            <v>8</v>
          </cell>
        </row>
        <row r="793">
          <cell r="A793" t="str">
            <v>JEU</v>
          </cell>
          <cell r="B793" t="str">
            <v>1066-5234</v>
          </cell>
          <cell r="C793" t="str">
            <v>1550-7408</v>
          </cell>
          <cell r="D793" t="str">
            <v>THE JOURNAL OF EUKARYOTIC MICROBIOLOGY</v>
          </cell>
          <cell r="E793" t="str">
            <v/>
          </cell>
          <cell r="F793" t="str">
            <v>10.1111/(ISSN)1550-7408</v>
          </cell>
          <cell r="G793" t="str">
            <v>https://onlinelibrary.wiley.com/journal/15507408</v>
          </cell>
          <cell r="H793" t="str">
            <v>Life Sciences</v>
          </cell>
          <cell r="I793" t="str">
            <v>Microbiology</v>
          </cell>
          <cell r="J793" t="str">
            <v>Online</v>
          </cell>
          <cell r="K793" t="str">
            <v>E-only title</v>
          </cell>
          <cell r="L793" t="str">
            <v>Yes</v>
          </cell>
          <cell r="M793" t="str">
            <v>Yes</v>
          </cell>
          <cell r="N793" t="str">
            <v>Full Collection</v>
          </cell>
          <cell r="O793" t="str">
            <v>STM Collection</v>
          </cell>
          <cell r="P793" t="str">
            <v/>
          </cell>
          <cell r="Q793" t="str">
            <v/>
          </cell>
          <cell r="R793" t="str">
            <v/>
          </cell>
          <cell r="S793" t="str">
            <v>R4L Collection</v>
          </cell>
          <cell r="T793" t="str">
            <v>1997</v>
          </cell>
          <cell r="U793" t="str">
            <v>44</v>
          </cell>
          <cell r="V793" t="str">
            <v>69</v>
          </cell>
          <cell r="W793" t="str">
            <v>6</v>
          </cell>
        </row>
        <row r="794">
          <cell r="A794" t="str">
            <v>JEP</v>
          </cell>
          <cell r="B794" t="str">
            <v>1356-1294</v>
          </cell>
          <cell r="C794" t="str">
            <v>1365-2753</v>
          </cell>
          <cell r="D794" t="str">
            <v>JOURNAL OF EVALUATION IN CLINICAL PRACTICE</v>
          </cell>
          <cell r="E794" t="str">
            <v/>
          </cell>
          <cell r="F794" t="str">
            <v>10.1111/(ISSN)1365-2753</v>
          </cell>
          <cell r="G794" t="str">
            <v>https://onlinelibrary.wiley.com/journal/13652753</v>
          </cell>
          <cell r="H794" t="str">
            <v>Nursing, Dentistry &amp; Healthcare</v>
          </cell>
          <cell r="I794" t="str">
            <v>Consumer Health General</v>
          </cell>
          <cell r="J794" t="str">
            <v>Online</v>
          </cell>
          <cell r="K794" t="str">
            <v>E-only title</v>
          </cell>
          <cell r="L794" t="str">
            <v>Yes</v>
          </cell>
          <cell r="M794" t="str">
            <v>Yes</v>
          </cell>
          <cell r="N794" t="str">
            <v>Full Collection</v>
          </cell>
          <cell r="O794" t="str">
            <v>STM Collection</v>
          </cell>
          <cell r="P794" t="str">
            <v/>
          </cell>
          <cell r="Q794" t="str">
            <v>Medicine &amp; Nursing Collection</v>
          </cell>
          <cell r="R794" t="str">
            <v/>
          </cell>
          <cell r="S794" t="str">
            <v>R4L Collection</v>
          </cell>
          <cell r="T794" t="str">
            <v>1997</v>
          </cell>
          <cell r="U794" t="str">
            <v>3</v>
          </cell>
          <cell r="V794" t="str">
            <v>28</v>
          </cell>
          <cell r="W794" t="str">
            <v>6</v>
          </cell>
        </row>
        <row r="795">
          <cell r="A795" t="str">
            <v>JEBM</v>
          </cell>
          <cell r="B795" t="str">
            <v>1756-5383</v>
          </cell>
          <cell r="C795" t="str">
            <v>1756-5391</v>
          </cell>
          <cell r="D795" t="str">
            <v>JOURNAL OF EVIDENCE BASED MEDICINE</v>
          </cell>
          <cell r="E795" t="str">
            <v>FTE-Small</v>
          </cell>
          <cell r="F795" t="str">
            <v>10.1111/(ISSN)1756-5391</v>
          </cell>
          <cell r="G795" t="str">
            <v>https://onlinelibrary.wiley.com/journal/17565391</v>
          </cell>
          <cell r="H795" t="str">
            <v>Medicine</v>
          </cell>
          <cell r="I795" t="str">
            <v>Evidence-Based Health Care</v>
          </cell>
          <cell r="J795" t="str">
            <v>Online</v>
          </cell>
          <cell r="K795" t="str">
            <v>E-only title</v>
          </cell>
        </row>
        <row r="795">
          <cell r="M795" t="str">
            <v>Yes</v>
          </cell>
          <cell r="N795" t="str">
            <v>Full Collection</v>
          </cell>
          <cell r="O795" t="str">
            <v>STM Collection</v>
          </cell>
          <cell r="P795" t="str">
            <v/>
          </cell>
          <cell r="Q795" t="str">
            <v>Medicine &amp; Nursing Collection</v>
          </cell>
        </row>
        <row r="795">
          <cell r="S795" t="str">
            <v>R4L Collection</v>
          </cell>
          <cell r="T795" t="str">
            <v>2008</v>
          </cell>
          <cell r="U795" t="str">
            <v>1</v>
          </cell>
          <cell r="V795" t="str">
            <v>15</v>
          </cell>
          <cell r="W795" t="str">
            <v>4</v>
          </cell>
        </row>
        <row r="796">
          <cell r="A796" t="str">
            <v>JEB</v>
          </cell>
          <cell r="B796" t="str">
            <v>1010-061X</v>
          </cell>
          <cell r="C796" t="str">
            <v>1420-9101</v>
          </cell>
          <cell r="D796" t="str">
            <v>JOURNAL OF EVOLUTIONARY BIOLOGY</v>
          </cell>
          <cell r="E796" t="str">
            <v/>
          </cell>
          <cell r="F796" t="str">
            <v>10.1111/(ISSN)1420-9101</v>
          </cell>
          <cell r="G796" t="str">
            <v>https://onlinelibrary.wiley.com/journal/14209101</v>
          </cell>
          <cell r="H796" t="str">
            <v>Life Sciences</v>
          </cell>
          <cell r="I796" t="str">
            <v>Evolution</v>
          </cell>
          <cell r="J796" t="str">
            <v>Online</v>
          </cell>
          <cell r="K796" t="str">
            <v>E-only title</v>
          </cell>
          <cell r="L796" t="str">
            <v>Yes</v>
          </cell>
          <cell r="M796" t="str">
            <v>Yes</v>
          </cell>
          <cell r="N796" t="str">
            <v>Full Collection</v>
          </cell>
          <cell r="O796" t="str">
            <v>STM Collection</v>
          </cell>
          <cell r="P796" t="str">
            <v/>
          </cell>
          <cell r="Q796" t="str">
            <v/>
          </cell>
          <cell r="R796" t="str">
            <v/>
          </cell>
          <cell r="S796" t="str">
            <v>R4L Collection</v>
          </cell>
          <cell r="T796" t="str">
            <v>1997</v>
          </cell>
          <cell r="U796" t="str">
            <v>10</v>
          </cell>
          <cell r="V796" t="str">
            <v>35</v>
          </cell>
          <cell r="W796" t="str">
            <v>12</v>
          </cell>
        </row>
        <row r="797">
          <cell r="A797" t="str">
            <v>JEZ</v>
          </cell>
          <cell r="B797" t="str">
            <v>2471-5638</v>
          </cell>
          <cell r="C797" t="str">
            <v>2471-5646</v>
          </cell>
          <cell r="D797" t="str">
            <v>JOURNAL OF EXPERIMENTAL ZOOLOGY PART A:ECOLOGICAL AND INTEGRATIVE PHYSIOLOGY</v>
          </cell>
          <cell r="E797" t="str">
            <v/>
          </cell>
          <cell r="F797" t="str">
            <v>10.1002/(ISSN)2471-5646</v>
          </cell>
          <cell r="G797" t="str">
            <v>https://onlinelibrary.wiley.com/journal/24715646</v>
          </cell>
          <cell r="H797" t="str">
            <v>Life Sciences</v>
          </cell>
          <cell r="I797" t="str">
            <v>Ecology &amp; Organismal Biology</v>
          </cell>
          <cell r="J797" t="str">
            <v>Print &amp; Online</v>
          </cell>
        </row>
        <row r="797">
          <cell r="M797" t="str">
            <v>Yes</v>
          </cell>
          <cell r="N797" t="str">
            <v>Full Collection</v>
          </cell>
          <cell r="O797" t="str">
            <v>STM Collection</v>
          </cell>
          <cell r="P797" t="str">
            <v/>
          </cell>
          <cell r="Q797" t="str">
            <v/>
          </cell>
          <cell r="R797" t="str">
            <v/>
          </cell>
          <cell r="S797" t="str">
            <v>R4L Collection</v>
          </cell>
          <cell r="T797" t="str">
            <v>1996</v>
          </cell>
          <cell r="U797" t="str">
            <v>274</v>
          </cell>
          <cell r="V797" t="str">
            <v>337</v>
          </cell>
          <cell r="W797" t="str">
            <v>10</v>
          </cell>
        </row>
        <row r="798">
          <cell r="A798" t="str">
            <v>JEZB</v>
          </cell>
          <cell r="B798" t="str">
            <v>1552-5007</v>
          </cell>
          <cell r="C798" t="str">
            <v>1552-5015</v>
          </cell>
          <cell r="D798" t="str">
            <v>JOURNAL OF EXPERIMENTAL ZOOLOGY PART B MOLECULAR AND DEVELOPMENTAL EVOLUTION</v>
          </cell>
          <cell r="E798" t="str">
            <v/>
          </cell>
          <cell r="F798" t="str">
            <v>10.1002/(ISSN)1552-5015</v>
          </cell>
          <cell r="G798" t="str">
            <v>https://onlinelibrary.wiley.com/journal/15525015</v>
          </cell>
          <cell r="H798" t="str">
            <v>Life Sciences</v>
          </cell>
          <cell r="I798" t="str">
            <v>Ecology &amp; Organismal Biology</v>
          </cell>
          <cell r="J798" t="str">
            <v>Print &amp; Online</v>
          </cell>
          <cell r="K798" t="str">
            <v>Part title . Free title on a bundle</v>
          </cell>
        </row>
        <row r="798">
          <cell r="M798" t="str">
            <v>Yes</v>
          </cell>
          <cell r="N798" t="str">
            <v>Full Collection</v>
          </cell>
          <cell r="O798" t="str">
            <v>STM Collection</v>
          </cell>
          <cell r="P798" t="str">
            <v/>
          </cell>
          <cell r="Q798" t="str">
            <v/>
          </cell>
          <cell r="R798" t="str">
            <v/>
          </cell>
          <cell r="S798" t="str">
            <v>R4L Collection</v>
          </cell>
          <cell r="T798" t="str">
            <v>1997</v>
          </cell>
          <cell r="U798" t="str">
            <v>277</v>
          </cell>
          <cell r="V798" t="str">
            <v>338</v>
          </cell>
          <cell r="W798" t="str">
            <v>8</v>
          </cell>
        </row>
        <row r="799">
          <cell r="A799" t="str">
            <v>JFTR</v>
          </cell>
          <cell r="B799" t="str">
            <v>1756-2570</v>
          </cell>
          <cell r="C799" t="str">
            <v>1756-2589</v>
          </cell>
          <cell r="D799" t="str">
            <v>JOURNAL OF FAMILY THEORY &amp; REVIEW</v>
          </cell>
          <cell r="E799" t="str">
            <v/>
          </cell>
          <cell r="F799" t="str">
            <v>10.1111/(ISSN)1756-2589</v>
          </cell>
          <cell r="G799" t="str">
            <v>https://onlinelibrary.wiley.com/journal/17562589</v>
          </cell>
          <cell r="H799" t="str">
            <v>Social &amp; Behavioral Sciences</v>
          </cell>
          <cell r="I799" t="str">
            <v>Family Studies General</v>
          </cell>
          <cell r="J799" t="str">
            <v>Print &amp; Online</v>
          </cell>
          <cell r="K799" t="str">
            <v>Free title on a bundle</v>
          </cell>
        </row>
        <row r="799">
          <cell r="M799" t="str">
            <v>Yes</v>
          </cell>
          <cell r="N799" t="str">
            <v>Full Collection</v>
          </cell>
          <cell r="O799" t="str">
            <v/>
          </cell>
          <cell r="P799" t="str">
            <v>SSH Collection</v>
          </cell>
          <cell r="Q799" t="str">
            <v/>
          </cell>
          <cell r="R799" t="str">
            <v/>
          </cell>
          <cell r="S799" t="str">
            <v>R4L Collection</v>
          </cell>
          <cell r="T799" t="str">
            <v>2009</v>
          </cell>
          <cell r="U799" t="str">
            <v>1</v>
          </cell>
          <cell r="V799" t="str">
            <v>14</v>
          </cell>
          <cell r="W799" t="str">
            <v>4</v>
          </cell>
        </row>
        <row r="800">
          <cell r="A800" t="str">
            <v>JOFT</v>
          </cell>
          <cell r="B800" t="str">
            <v>0163-4445</v>
          </cell>
          <cell r="C800" t="str">
            <v>1467-6427</v>
          </cell>
          <cell r="D800" t="str">
            <v>JOURNAL OF FAMILY THERAPY</v>
          </cell>
          <cell r="E800" t="str">
            <v/>
          </cell>
          <cell r="F800" t="str">
            <v>10.1111/(ISSN)1467-6427</v>
          </cell>
          <cell r="G800" t="str">
            <v>https://onlinelibrary.wiley.com/journal/14676427</v>
          </cell>
          <cell r="H800" t="str">
            <v>Psychology</v>
          </cell>
          <cell r="I800" t="str">
            <v>Family Therapy</v>
          </cell>
          <cell r="J800" t="str">
            <v>Print &amp; Online</v>
          </cell>
        </row>
        <row r="800">
          <cell r="M800" t="str">
            <v>Yes</v>
          </cell>
          <cell r="N800" t="str">
            <v>Full Collection</v>
          </cell>
          <cell r="O800" t="str">
            <v/>
          </cell>
          <cell r="P800" t="str">
            <v>SSH Collection</v>
          </cell>
          <cell r="Q800" t="str">
            <v>Medicine &amp; Nursing Collection</v>
          </cell>
          <cell r="R800" t="str">
            <v/>
          </cell>
          <cell r="S800" t="str">
            <v>R4L Collection</v>
          </cell>
          <cell r="T800" t="str">
            <v>1997</v>
          </cell>
          <cell r="U800" t="str">
            <v>19</v>
          </cell>
          <cell r="V800" t="str">
            <v>44</v>
          </cell>
          <cell r="W800" t="str">
            <v>4</v>
          </cell>
        </row>
        <row r="801">
          <cell r="A801" t="str">
            <v>ROB</v>
          </cell>
          <cell r="B801" t="str">
            <v>1556-4959</v>
          </cell>
          <cell r="C801" t="str">
            <v>1556-4967</v>
          </cell>
          <cell r="D801" t="str">
            <v>JOURNAL OF FIELD ROBOTICS</v>
          </cell>
          <cell r="E801" t="str">
            <v/>
          </cell>
          <cell r="F801" t="str">
            <v>10.1002/(ISSN)1556-4967</v>
          </cell>
          <cell r="G801" t="str">
            <v>https://onlinelibrary.wiley.com/journal/15564967</v>
          </cell>
          <cell r="H801" t="str">
            <v>Physical Sciences &amp; Engineering</v>
          </cell>
          <cell r="I801" t="str">
            <v>General &amp; Introductory Electrical &amp; Electronics Engineering</v>
          </cell>
          <cell r="J801" t="str">
            <v>Print &amp; Online</v>
          </cell>
        </row>
        <row r="801">
          <cell r="M801" t="str">
            <v>Yes</v>
          </cell>
          <cell r="N801" t="str">
            <v>Full Collection</v>
          </cell>
          <cell r="O801" t="str">
            <v>STM Collection</v>
          </cell>
          <cell r="P801" t="str">
            <v/>
          </cell>
          <cell r="Q801" t="str">
            <v/>
          </cell>
          <cell r="R801" t="str">
            <v/>
          </cell>
          <cell r="S801" t="str">
            <v>R4L Collection</v>
          </cell>
          <cell r="T801" t="str">
            <v>1996</v>
          </cell>
          <cell r="U801" t="str">
            <v>13</v>
          </cell>
          <cell r="V801" t="str">
            <v>39</v>
          </cell>
          <cell r="W801" t="str">
            <v>8</v>
          </cell>
        </row>
        <row r="802">
          <cell r="A802" t="str">
            <v>JOFI</v>
          </cell>
          <cell r="B802" t="str">
            <v>0022-1082</v>
          </cell>
          <cell r="C802" t="str">
            <v>1540-6261</v>
          </cell>
          <cell r="D802" t="str">
            <v>THE JOURNAL OF FINANCE</v>
          </cell>
          <cell r="E802" t="str">
            <v>FTE-Small</v>
          </cell>
          <cell r="F802" t="str">
            <v>10.1111/(ISSN)1540-6261</v>
          </cell>
          <cell r="G802" t="str">
            <v>https://onlinelibrary.wiley.com/journal/15406261</v>
          </cell>
          <cell r="H802" t="str">
            <v>Business, Economics, Finance &amp; Accounting</v>
          </cell>
          <cell r="I802" t="str">
            <v>General Finance &amp; Investments</v>
          </cell>
          <cell r="J802" t="str">
            <v>Print &amp; Online</v>
          </cell>
        </row>
        <row r="802">
          <cell r="M802" t="str">
            <v>Yes</v>
          </cell>
          <cell r="N802" t="str">
            <v>Full Collection</v>
          </cell>
          <cell r="O802" t="str">
            <v/>
          </cell>
          <cell r="P802" t="str">
            <v>SSH Collection</v>
          </cell>
          <cell r="Q802" t="str">
            <v/>
          </cell>
          <cell r="R802" t="str">
            <v/>
          </cell>
          <cell r="S802" t="str">
            <v>R4L Collection</v>
          </cell>
          <cell r="T802" t="str">
            <v>1997</v>
          </cell>
          <cell r="U802" t="str">
            <v>52</v>
          </cell>
          <cell r="V802" t="str">
            <v>77</v>
          </cell>
          <cell r="W802" t="str">
            <v>6</v>
          </cell>
        </row>
        <row r="803">
          <cell r="A803" t="str">
            <v>JFIR</v>
          </cell>
          <cell r="B803" t="str">
            <v>0270-2592</v>
          </cell>
          <cell r="C803" t="str">
            <v>1475-6803</v>
          </cell>
          <cell r="D803" t="str">
            <v>THE JOURNAL OF FINANCIAL RESEARCH</v>
          </cell>
          <cell r="E803" t="str">
            <v/>
          </cell>
          <cell r="F803" t="str">
            <v>10.1111/(ISSN)1475-6803</v>
          </cell>
          <cell r="G803" t="str">
            <v>https://onlinelibrary.wiley.com/journal/14756803</v>
          </cell>
          <cell r="H803" t="str">
            <v>Business, Economics, Finance &amp; Accounting</v>
          </cell>
          <cell r="I803" t="str">
            <v>General Finance &amp; Investments</v>
          </cell>
          <cell r="J803" t="str">
            <v>Print &amp; Online</v>
          </cell>
        </row>
        <row r="803">
          <cell r="M803" t="str">
            <v>Yes</v>
          </cell>
          <cell r="N803" t="str">
            <v>Full Collection</v>
          </cell>
          <cell r="O803" t="str">
            <v/>
          </cell>
          <cell r="P803" t="str">
            <v>SSH Collection</v>
          </cell>
          <cell r="Q803" t="str">
            <v/>
          </cell>
          <cell r="R803" t="str">
            <v/>
          </cell>
          <cell r="S803" t="str">
            <v>R4L Collection</v>
          </cell>
          <cell r="T803" t="str">
            <v>1998</v>
          </cell>
          <cell r="U803" t="str">
            <v>21</v>
          </cell>
          <cell r="V803" t="str">
            <v>45</v>
          </cell>
          <cell r="W803" t="str">
            <v>4</v>
          </cell>
        </row>
        <row r="804">
          <cell r="A804" t="str">
            <v>JFB</v>
          </cell>
          <cell r="B804" t="str">
            <v>0022-1112</v>
          </cell>
          <cell r="C804" t="str">
            <v>1095-8649</v>
          </cell>
          <cell r="D804" t="str">
            <v>JOURNAL OF FISH BIOLOGY</v>
          </cell>
          <cell r="E804" t="str">
            <v/>
          </cell>
          <cell r="F804" t="str">
            <v>10.1111/(ISSN)1095-8649</v>
          </cell>
          <cell r="G804" t="str">
            <v>https://onlinelibrary.wiley.com/journal/10958649</v>
          </cell>
          <cell r="H804" t="str">
            <v>Agriculture, Aquaculture &amp; Food Science</v>
          </cell>
          <cell r="I804" t="str">
            <v>General Aquaculture, Fisheries &amp; Fish Science</v>
          </cell>
          <cell r="J804" t="str">
            <v>Print &amp; Online</v>
          </cell>
        </row>
        <row r="804">
          <cell r="M804" t="str">
            <v>Yes</v>
          </cell>
          <cell r="N804" t="str">
            <v>Full Collection</v>
          </cell>
          <cell r="O804" t="str">
            <v>STM Collection</v>
          </cell>
          <cell r="P804" t="str">
            <v/>
          </cell>
          <cell r="Q804" t="str">
            <v/>
          </cell>
          <cell r="R804" t="str">
            <v/>
          </cell>
          <cell r="S804" t="str">
            <v>R4L Collection</v>
          </cell>
          <cell r="T804" t="str">
            <v>1997</v>
          </cell>
          <cell r="U804" t="str">
            <v>50</v>
          </cell>
          <cell r="V804" t="str">
            <v>100-101</v>
          </cell>
          <cell r="W804" t="str">
            <v>12</v>
          </cell>
        </row>
        <row r="805">
          <cell r="A805" t="str">
            <v>JFD</v>
          </cell>
          <cell r="B805" t="str">
            <v>0140-7775</v>
          </cell>
          <cell r="C805" t="str">
            <v>1365-2761</v>
          </cell>
          <cell r="D805" t="str">
            <v>JOURNAL OF FISH DISEASES</v>
          </cell>
          <cell r="E805" t="str">
            <v/>
          </cell>
          <cell r="F805" t="str">
            <v>10.1111/(ISSN)1365-2761</v>
          </cell>
          <cell r="G805" t="str">
            <v>https://onlinelibrary.wiley.com/journal/13652761</v>
          </cell>
          <cell r="H805" t="str">
            <v>Agriculture, Aquaculture &amp; Food Science</v>
          </cell>
          <cell r="I805" t="str">
            <v>General Aquaculture, Fisheries &amp; Fish Science</v>
          </cell>
          <cell r="J805" t="str">
            <v>Print &amp; Online</v>
          </cell>
        </row>
        <row r="805">
          <cell r="M805" t="str">
            <v>Yes</v>
          </cell>
          <cell r="N805" t="str">
            <v>Full Collection</v>
          </cell>
          <cell r="O805" t="str">
            <v>STM Collection</v>
          </cell>
          <cell r="P805" t="str">
            <v/>
          </cell>
          <cell r="Q805" t="str">
            <v/>
          </cell>
          <cell r="R805" t="str">
            <v/>
          </cell>
          <cell r="S805" t="str">
            <v>R4L Collection</v>
          </cell>
          <cell r="T805" t="str">
            <v>1997</v>
          </cell>
          <cell r="U805" t="str">
            <v>20</v>
          </cell>
          <cell r="V805" t="str">
            <v>45</v>
          </cell>
          <cell r="W805" t="str">
            <v>12</v>
          </cell>
        </row>
        <row r="806">
          <cell r="A806" t="str">
            <v>JFBC</v>
          </cell>
          <cell r="B806" t="str">
            <v>0145-8884</v>
          </cell>
          <cell r="C806" t="str">
            <v>1745-4514</v>
          </cell>
          <cell r="D806" t="str">
            <v>JOURNAL OF FOOD BIOCHEMISTRY</v>
          </cell>
          <cell r="E806" t="str">
            <v/>
          </cell>
          <cell r="F806" t="str">
            <v>10.1111/(ISSN)1745-4514</v>
          </cell>
          <cell r="G806" t="str">
            <v>https://onlinelibrary.wiley.com/journal/17454514</v>
          </cell>
          <cell r="H806" t="str">
            <v>Agriculture, Aquaculture &amp; Food Science</v>
          </cell>
          <cell r="I806" t="str">
            <v>General &amp; Introductory Food Science &amp; Technology</v>
          </cell>
          <cell r="J806" t="str">
            <v>Online</v>
          </cell>
          <cell r="K806" t="str">
            <v>E-only title</v>
          </cell>
        </row>
        <row r="806">
          <cell r="M806" t="str">
            <v>Yes</v>
          </cell>
          <cell r="N806" t="str">
            <v>Full Collection</v>
          </cell>
          <cell r="O806" t="str">
            <v>STM Collection</v>
          </cell>
          <cell r="P806" t="str">
            <v/>
          </cell>
          <cell r="Q806" t="str">
            <v/>
          </cell>
          <cell r="R806" t="str">
            <v/>
          </cell>
          <cell r="S806" t="str">
            <v>R4L Collection</v>
          </cell>
          <cell r="T806" t="str">
            <v>1997</v>
          </cell>
          <cell r="U806" t="str">
            <v>21</v>
          </cell>
          <cell r="V806" t="str">
            <v>46</v>
          </cell>
          <cell r="W806" t="str">
            <v>12</v>
          </cell>
        </row>
        <row r="807">
          <cell r="A807" t="str">
            <v>JFPE</v>
          </cell>
          <cell r="B807" t="str">
            <v>0145-8876</v>
          </cell>
          <cell r="C807" t="str">
            <v>1745-4530</v>
          </cell>
          <cell r="D807" t="str">
            <v>JOURNAL OF FOOD PROCESS ENGINEERING</v>
          </cell>
          <cell r="E807" t="str">
            <v/>
          </cell>
          <cell r="F807" t="str">
            <v>10.1111/(ISSN)1745-4530</v>
          </cell>
          <cell r="G807" t="str">
            <v>https://onlinelibrary.wiley.com/journal/17454530</v>
          </cell>
          <cell r="H807" t="str">
            <v>Agriculture, Aquaculture &amp; Food Science</v>
          </cell>
          <cell r="I807" t="str">
            <v>General &amp; Introductory Food Science &amp; Technology</v>
          </cell>
          <cell r="J807" t="str">
            <v>Online</v>
          </cell>
          <cell r="K807" t="str">
            <v>E-only title</v>
          </cell>
        </row>
        <row r="807">
          <cell r="M807" t="str">
            <v>Yes</v>
          </cell>
          <cell r="N807" t="str">
            <v>Full Collection</v>
          </cell>
          <cell r="O807" t="str">
            <v>STM Collection</v>
          </cell>
          <cell r="P807" t="str">
            <v/>
          </cell>
          <cell r="Q807" t="str">
            <v/>
          </cell>
          <cell r="R807" t="str">
            <v/>
          </cell>
          <cell r="S807" t="str">
            <v>R4L Collection</v>
          </cell>
          <cell r="T807" t="str">
            <v>1997</v>
          </cell>
          <cell r="U807" t="str">
            <v>20</v>
          </cell>
          <cell r="V807" t="str">
            <v>45</v>
          </cell>
          <cell r="W807" t="str">
            <v>12</v>
          </cell>
        </row>
        <row r="808">
          <cell r="A808" t="str">
            <v>JFPP</v>
          </cell>
          <cell r="B808" t="str">
            <v>0145-8892</v>
          </cell>
          <cell r="C808" t="str">
            <v>1745-4549</v>
          </cell>
          <cell r="D808" t="str">
            <v>JOURNAL OF FOOD PROCESSING AND PRESERVATION</v>
          </cell>
          <cell r="E808" t="str">
            <v/>
          </cell>
          <cell r="F808" t="str">
            <v>10.1111/(ISSN)1745-4549</v>
          </cell>
          <cell r="G808" t="str">
            <v>https://onlinelibrary.wiley.com/journal/17454549</v>
          </cell>
          <cell r="H808" t="str">
            <v>Agriculture, Aquaculture &amp; Food Science</v>
          </cell>
          <cell r="I808" t="str">
            <v>General &amp; Introductory Food Science &amp; Technology</v>
          </cell>
          <cell r="J808" t="str">
            <v>Online</v>
          </cell>
          <cell r="K808" t="str">
            <v>E-only title</v>
          </cell>
        </row>
        <row r="808">
          <cell r="M808" t="str">
            <v>Yes</v>
          </cell>
          <cell r="N808" t="str">
            <v>Full Collection</v>
          </cell>
          <cell r="O808" t="str">
            <v>STM Collection</v>
          </cell>
          <cell r="P808" t="str">
            <v/>
          </cell>
          <cell r="Q808" t="str">
            <v/>
          </cell>
          <cell r="R808" t="str">
            <v/>
          </cell>
          <cell r="S808" t="str">
            <v>R4L Collection</v>
          </cell>
          <cell r="T808" t="str">
            <v>1997</v>
          </cell>
          <cell r="U808" t="str">
            <v>21</v>
          </cell>
          <cell r="V808" t="str">
            <v>46</v>
          </cell>
          <cell r="W808" t="str">
            <v>12</v>
          </cell>
        </row>
        <row r="809">
          <cell r="A809" t="str">
            <v>JFS</v>
          </cell>
          <cell r="B809" t="str">
            <v>0149-6085</v>
          </cell>
          <cell r="C809" t="str">
            <v>1745-4565</v>
          </cell>
          <cell r="D809" t="str">
            <v>JOURNAL OF FOOD SAFETY</v>
          </cell>
          <cell r="E809" t="str">
            <v/>
          </cell>
          <cell r="F809" t="str">
            <v>10.1111/(ISSN)1745-4565</v>
          </cell>
          <cell r="G809" t="str">
            <v>https://onlinelibrary.wiley.com/journal/17454565</v>
          </cell>
          <cell r="H809" t="str">
            <v>Agriculture, Aquaculture &amp; Food Science</v>
          </cell>
          <cell r="I809" t="str">
            <v>General &amp; Introductory Food Science &amp; Technology</v>
          </cell>
          <cell r="J809" t="str">
            <v>Online</v>
          </cell>
          <cell r="K809" t="str">
            <v>E-only title</v>
          </cell>
        </row>
        <row r="809">
          <cell r="M809" t="str">
            <v>Yes</v>
          </cell>
          <cell r="N809" t="str">
            <v>Full Collection</v>
          </cell>
          <cell r="O809" t="str">
            <v>STM Collection</v>
          </cell>
          <cell r="P809" t="str">
            <v/>
          </cell>
          <cell r="Q809" t="str">
            <v/>
          </cell>
          <cell r="R809" t="str">
            <v/>
          </cell>
          <cell r="S809" t="str">
            <v>R4L Collection</v>
          </cell>
          <cell r="T809" t="str">
            <v>1997</v>
          </cell>
          <cell r="U809" t="str">
            <v>16</v>
          </cell>
          <cell r="V809" t="str">
            <v>42</v>
          </cell>
          <cell r="W809" t="str">
            <v>6</v>
          </cell>
        </row>
        <row r="810">
          <cell r="A810" t="str">
            <v>JFDS</v>
          </cell>
          <cell r="B810" t="str">
            <v>0022-1147</v>
          </cell>
          <cell r="C810" t="str">
            <v>1750-3841</v>
          </cell>
          <cell r="D810" t="str">
            <v>JOURNAL OF FOOD SCIENCE</v>
          </cell>
          <cell r="E810" t="str">
            <v/>
          </cell>
          <cell r="F810" t="str">
            <v>10.1111/(ISSN)1750-3841</v>
          </cell>
          <cell r="G810" t="str">
            <v>https://onlinelibrary.wiley.com/journal/17503841</v>
          </cell>
          <cell r="H810" t="str">
            <v>Agriculture, Aquaculture &amp; Food Science</v>
          </cell>
          <cell r="I810" t="str">
            <v>General &amp; Introductory Food Science &amp; Technology</v>
          </cell>
          <cell r="J810" t="str">
            <v>Online</v>
          </cell>
          <cell r="K810" t="str">
            <v>E-only title</v>
          </cell>
          <cell r="L810" t="str">
            <v>Yes</v>
          </cell>
          <cell r="M810" t="str">
            <v>Yes</v>
          </cell>
          <cell r="N810" t="str">
            <v>Full Collection</v>
          </cell>
          <cell r="O810" t="str">
            <v>STM Collection</v>
          </cell>
          <cell r="P810" t="str">
            <v/>
          </cell>
          <cell r="Q810" t="str">
            <v/>
          </cell>
          <cell r="R810" t="str">
            <v/>
          </cell>
          <cell r="S810" t="str">
            <v>R4L Collection</v>
          </cell>
          <cell r="T810" t="str">
            <v>1997</v>
          </cell>
          <cell r="U810" t="str">
            <v>62</v>
          </cell>
          <cell r="V810" t="str">
            <v>87</v>
          </cell>
          <cell r="W810" t="str">
            <v>12</v>
          </cell>
        </row>
        <row r="811">
          <cell r="A811" t="str">
            <v>FOR</v>
          </cell>
          <cell r="B811" t="str">
            <v>0277-6693</v>
          </cell>
          <cell r="C811" t="str">
            <v>1099-131X</v>
          </cell>
          <cell r="D811" t="str">
            <v>JOURNAL OF FORECASTING</v>
          </cell>
          <cell r="E811" t="str">
            <v/>
          </cell>
          <cell r="F811" t="str">
            <v>10.1002/(ISSN)1099-131X</v>
          </cell>
          <cell r="G811" t="str">
            <v>https://onlinelibrary.wiley.com/journal/1099131X</v>
          </cell>
          <cell r="H811" t="str">
            <v>Business, Economics, Finance &amp; Accounting</v>
          </cell>
          <cell r="I811" t="str">
            <v>General &amp; Introductory Economics</v>
          </cell>
          <cell r="J811" t="str">
            <v>Print &amp; Online</v>
          </cell>
        </row>
        <row r="811">
          <cell r="M811" t="str">
            <v>Yes</v>
          </cell>
          <cell r="N811" t="str">
            <v>Full Collection</v>
          </cell>
          <cell r="O811" t="str">
            <v/>
          </cell>
          <cell r="P811" t="str">
            <v>SSH Collection</v>
          </cell>
          <cell r="Q811" t="str">
            <v/>
          </cell>
          <cell r="R811" t="str">
            <v/>
          </cell>
          <cell r="S811" t="str">
            <v>R4L Collection</v>
          </cell>
          <cell r="T811" t="str">
            <v>1996</v>
          </cell>
          <cell r="U811" t="str">
            <v>15</v>
          </cell>
          <cell r="V811" t="str">
            <v>41</v>
          </cell>
          <cell r="W811" t="str">
            <v>8</v>
          </cell>
        </row>
        <row r="812">
          <cell r="A812" t="str">
            <v>JFO</v>
          </cell>
          <cell r="B812" t="str">
            <v>0022-1198</v>
          </cell>
          <cell r="C812" t="str">
            <v>1556-4029</v>
          </cell>
          <cell r="D812" t="str">
            <v>JOURNAL OF FORENSIC SCIENCES</v>
          </cell>
          <cell r="E812" t="str">
            <v/>
          </cell>
          <cell r="F812" t="str">
            <v>10.1111/(ISSN)1556-4029</v>
          </cell>
          <cell r="G812" t="str">
            <v>https://onlinelibrary.wiley.com/journal/15564029</v>
          </cell>
          <cell r="H812" t="str">
            <v>Life Sciences</v>
          </cell>
          <cell r="I812" t="str">
            <v>Forensic Science</v>
          </cell>
          <cell r="J812" t="str">
            <v>Online</v>
          </cell>
          <cell r="K812" t="str">
            <v>E-only title</v>
          </cell>
          <cell r="L812" t="str">
            <v>Yes</v>
          </cell>
          <cell r="M812" t="str">
            <v>Yes</v>
          </cell>
          <cell r="N812" t="str">
            <v>Full Collection</v>
          </cell>
          <cell r="O812" t="str">
            <v>STM Collection</v>
          </cell>
          <cell r="P812" t="str">
            <v/>
          </cell>
          <cell r="Q812" t="str">
            <v>Medicine &amp; Nursing Collection</v>
          </cell>
          <cell r="R812" t="str">
            <v/>
          </cell>
          <cell r="S812" t="str">
            <v>R4L Collection</v>
          </cell>
          <cell r="T812" t="str">
            <v>2006</v>
          </cell>
          <cell r="U812" t="str">
            <v>51</v>
          </cell>
          <cell r="V812" t="str">
            <v>67</v>
          </cell>
          <cell r="W812" t="str">
            <v>6</v>
          </cell>
        </row>
        <row r="813">
          <cell r="A813" t="str">
            <v>FUT</v>
          </cell>
          <cell r="B813" t="str">
            <v>0270-7314</v>
          </cell>
          <cell r="C813" t="str">
            <v>1096-9934</v>
          </cell>
          <cell r="D813" t="str">
            <v>THE JOURNAL OF FUTURES MARKETS</v>
          </cell>
          <cell r="E813" t="str">
            <v/>
          </cell>
          <cell r="F813" t="str">
            <v>10.1002/(ISSN)1096-9934</v>
          </cell>
          <cell r="G813" t="str">
            <v>https://onlinelibrary.wiley.com/journal/10969934</v>
          </cell>
          <cell r="H813" t="str">
            <v>Business, Economics, Finance &amp; Accounting</v>
          </cell>
          <cell r="I813" t="str">
            <v>General Finance &amp; Investments</v>
          </cell>
          <cell r="J813" t="str">
            <v>Print &amp; Online</v>
          </cell>
        </row>
        <row r="813">
          <cell r="M813" t="str">
            <v>Yes</v>
          </cell>
          <cell r="N813" t="str">
            <v>Full Collection</v>
          </cell>
          <cell r="O813" t="str">
            <v/>
          </cell>
          <cell r="P813" t="str">
            <v>SSH Collection</v>
          </cell>
          <cell r="Q813" t="str">
            <v/>
          </cell>
          <cell r="R813" t="str">
            <v/>
          </cell>
          <cell r="S813" t="str">
            <v>R4L Collection</v>
          </cell>
          <cell r="T813" t="str">
            <v>1996</v>
          </cell>
          <cell r="U813" t="str">
            <v>16</v>
          </cell>
          <cell r="V813" t="str">
            <v>42</v>
          </cell>
          <cell r="W813" t="str">
            <v>12</v>
          </cell>
        </row>
        <row r="814">
          <cell r="A814" t="str">
            <v>JGH</v>
          </cell>
          <cell r="B814" t="str">
            <v>0815-9319</v>
          </cell>
          <cell r="C814" t="str">
            <v>1440-1746</v>
          </cell>
          <cell r="D814" t="str">
            <v>JOURNAL OF GASTROENTEROLOGY AND HEPATOLOGY</v>
          </cell>
          <cell r="E814" t="str">
            <v/>
          </cell>
          <cell r="F814" t="str">
            <v>10.1111/(ISSN)1440-1746</v>
          </cell>
          <cell r="G814" t="str">
            <v>https://onlinelibrary.wiley.com/journal/14401746</v>
          </cell>
          <cell r="H814" t="str">
            <v>Medicine</v>
          </cell>
          <cell r="I814" t="str">
            <v>Gastroenterology &amp; Hepatology</v>
          </cell>
          <cell r="J814" t="str">
            <v>Print &amp; Online</v>
          </cell>
        </row>
        <row r="814">
          <cell r="M814" t="str">
            <v>Yes</v>
          </cell>
          <cell r="N814" t="str">
            <v>Full Collection</v>
          </cell>
          <cell r="O814" t="str">
            <v>STM Collection</v>
          </cell>
          <cell r="P814" t="str">
            <v/>
          </cell>
          <cell r="Q814" t="str">
            <v>Medicine &amp; Nursing Collection</v>
          </cell>
          <cell r="R814" t="str">
            <v/>
          </cell>
          <cell r="S814" t="str">
            <v>R4L Collection</v>
          </cell>
          <cell r="T814" t="str">
            <v>1997</v>
          </cell>
          <cell r="U814" t="str">
            <v>12</v>
          </cell>
          <cell r="V814" t="str">
            <v>37</v>
          </cell>
          <cell r="W814" t="str">
            <v>12</v>
          </cell>
        </row>
        <row r="815">
          <cell r="A815" t="str">
            <v>JGM</v>
          </cell>
          <cell r="B815" t="str">
            <v>1099-498X</v>
          </cell>
          <cell r="C815" t="str">
            <v>1521-2254</v>
          </cell>
          <cell r="D815" t="str">
            <v>THE JOURNAL OF GENE MEDICINE</v>
          </cell>
          <cell r="E815" t="str">
            <v/>
          </cell>
          <cell r="F815" t="str">
            <v>10.1002/(ISSN)1521-2254</v>
          </cell>
          <cell r="G815" t="str">
            <v>https://onlinelibrary.wiley.com/journal/15212254</v>
          </cell>
          <cell r="H815" t="str">
            <v>Life Sciences</v>
          </cell>
          <cell r="I815" t="str">
            <v>DNA &amp; RNA Therapies</v>
          </cell>
          <cell r="J815" t="str">
            <v>Online</v>
          </cell>
          <cell r="K815" t="str">
            <v>E-only title</v>
          </cell>
        </row>
        <row r="815">
          <cell r="M815" t="str">
            <v>Yes</v>
          </cell>
          <cell r="N815" t="str">
            <v>Full Collection</v>
          </cell>
          <cell r="O815" t="str">
            <v>STM Collection</v>
          </cell>
          <cell r="P815" t="str">
            <v/>
          </cell>
          <cell r="Q815" t="str">
            <v>Medicine &amp; Nursing Collection</v>
          </cell>
          <cell r="R815" t="str">
            <v/>
          </cell>
          <cell r="S815" t="str">
            <v>R4L Collection</v>
          </cell>
          <cell r="T815" t="str">
            <v>1999</v>
          </cell>
          <cell r="U815" t="str">
            <v>1</v>
          </cell>
          <cell r="V815" t="str">
            <v>24</v>
          </cell>
          <cell r="W815" t="str">
            <v>12</v>
          </cell>
        </row>
        <row r="816">
          <cell r="A816" t="str">
            <v>JGC4</v>
          </cell>
          <cell r="B816" t="str">
            <v/>
          </cell>
          <cell r="C816" t="str">
            <v>1573-3599</v>
          </cell>
          <cell r="D816" t="str">
            <v>JOURNAL OF GENETIC COUNSELING</v>
          </cell>
          <cell r="E816" t="str">
            <v/>
          </cell>
          <cell r="F816" t="str">
            <v>10.1002/(ISSN)1573-3599</v>
          </cell>
          <cell r="G816" t="str">
            <v>https://onlinelibrary.wiley.com/journal/15733599</v>
          </cell>
          <cell r="H816" t="str">
            <v>Life Sciences</v>
          </cell>
          <cell r="I816" t="str">
            <v>Human Genetics</v>
          </cell>
          <cell r="J816" t="str">
            <v>Online</v>
          </cell>
          <cell r="K816" t="str">
            <v>E-only title</v>
          </cell>
        </row>
        <row r="816">
          <cell r="M816" t="str">
            <v>Yes</v>
          </cell>
          <cell r="N816" t="str">
            <v/>
          </cell>
          <cell r="O816" t="str">
            <v/>
          </cell>
          <cell r="P816" t="str">
            <v/>
          </cell>
          <cell r="Q816" t="str">
            <v/>
          </cell>
          <cell r="R816" t="str">
            <v>Not in any Standard Collection</v>
          </cell>
          <cell r="S816" t="str">
            <v>R4L Collection</v>
          </cell>
          <cell r="T816" t="str">
            <v>1997</v>
          </cell>
          <cell r="U816" t="str">
            <v>6</v>
          </cell>
          <cell r="V816" t="str">
            <v>31</v>
          </cell>
          <cell r="W816" t="str">
            <v>6</v>
          </cell>
        </row>
        <row r="817">
          <cell r="A817" t="str">
            <v>JGRD</v>
          </cell>
          <cell r="B817" t="str">
            <v>2169-897X</v>
          </cell>
          <cell r="C817" t="str">
            <v>2169-8996</v>
          </cell>
          <cell r="D817" t="str">
            <v>JOURNAL OF GEOPHYSICAL RESEARCH: ATMOSPHERES</v>
          </cell>
          <cell r="E817" t="str">
            <v>FTE-Small</v>
          </cell>
          <cell r="F817" t="str">
            <v>10.1002/(ISSN)2169-8996</v>
          </cell>
          <cell r="G817" t="str">
            <v>https://agupubs.onlinelibrary.wiley.com/journal/21698996</v>
          </cell>
          <cell r="H817" t="str">
            <v>Earth, Space &amp; Environmental Sciences</v>
          </cell>
          <cell r="I817" t="str">
            <v>Atmospheric Sciences</v>
          </cell>
          <cell r="J817" t="str">
            <v>Print &amp; Online</v>
          </cell>
          <cell r="K817" t="str">
            <v>E-only title.</v>
          </cell>
        </row>
        <row r="817">
          <cell r="M817" t="str">
            <v>Yes</v>
          </cell>
          <cell r="N817" t="str">
            <v>Full Collection</v>
          </cell>
          <cell r="O817" t="str">
            <v>STM Collection</v>
          </cell>
          <cell r="P817" t="str">
            <v/>
          </cell>
          <cell r="Q817" t="str">
            <v/>
          </cell>
        </row>
        <row r="817">
          <cell r="S817" t="str">
            <v>R4L Collection</v>
          </cell>
          <cell r="T817" t="str">
            <v>1997</v>
          </cell>
          <cell r="U817" t="str">
            <v>102</v>
          </cell>
          <cell r="V817" t="str">
            <v>127</v>
          </cell>
          <cell r="W817" t="str">
            <v>24</v>
          </cell>
        </row>
        <row r="818">
          <cell r="A818" t="str">
            <v>JGRG</v>
          </cell>
          <cell r="B818" t="str">
            <v>2169-8953</v>
          </cell>
          <cell r="C818" t="str">
            <v>2169-8961</v>
          </cell>
          <cell r="D818" t="str">
            <v>JOURNAL OF GEOPHYSICAL RESEARCH: BIOGEOSCIENCES</v>
          </cell>
          <cell r="E818" t="str">
            <v>FTE-Small</v>
          </cell>
          <cell r="F818" t="str">
            <v>10.1002/(ISSN)2169-8961</v>
          </cell>
          <cell r="G818" t="str">
            <v>https://agupubs.onlinelibrary.wiley.com/journal/21698961</v>
          </cell>
          <cell r="H818" t="str">
            <v>Earth, Space &amp; Environmental Sciences</v>
          </cell>
          <cell r="I818" t="str">
            <v>Paleontology, Paleobiology &amp; Geobiology</v>
          </cell>
          <cell r="J818" t="str">
            <v>Print &amp; Online</v>
          </cell>
          <cell r="K818" t="str">
            <v>E-only title.</v>
          </cell>
        </row>
        <row r="818">
          <cell r="M818" t="str">
            <v>Yes</v>
          </cell>
          <cell r="N818" t="str">
            <v>Full Collection</v>
          </cell>
          <cell r="O818" t="str">
            <v>STM Collection</v>
          </cell>
          <cell r="P818" t="str">
            <v/>
          </cell>
          <cell r="Q818" t="str">
            <v/>
          </cell>
        </row>
        <row r="818">
          <cell r="S818" t="str">
            <v>R4L Collection</v>
          </cell>
          <cell r="T818" t="str">
            <v>2005</v>
          </cell>
          <cell r="U818" t="str">
            <v>110</v>
          </cell>
          <cell r="V818" t="str">
            <v>127</v>
          </cell>
          <cell r="W818" t="str">
            <v>12</v>
          </cell>
        </row>
        <row r="819">
          <cell r="A819" t="str">
            <v>JGRF</v>
          </cell>
          <cell r="B819" t="str">
            <v>2169-9003</v>
          </cell>
          <cell r="C819" t="str">
            <v>2169-9011</v>
          </cell>
          <cell r="D819" t="str">
            <v>JOURNAL OF GEOPHYSICAL RESEARCH: EARTH SURFACE</v>
          </cell>
          <cell r="E819" t="str">
            <v>FTE-Small</v>
          </cell>
          <cell r="F819" t="str">
            <v>10.1002/(ISSN)2169-9011</v>
          </cell>
          <cell r="G819" t="str">
            <v>https://agupubs.onlinelibrary.wiley.com/journal/21699011</v>
          </cell>
          <cell r="H819" t="str">
            <v>Earth, Space &amp; Environmental Sciences</v>
          </cell>
          <cell r="I819" t="str">
            <v>Geomorphology</v>
          </cell>
          <cell r="J819" t="str">
            <v>Print &amp; Online</v>
          </cell>
          <cell r="K819" t="str">
            <v>E-only title.</v>
          </cell>
        </row>
        <row r="819">
          <cell r="M819" t="str">
            <v>Yes</v>
          </cell>
          <cell r="N819" t="str">
            <v>Full Collection</v>
          </cell>
          <cell r="O819" t="str">
            <v>STM Collection</v>
          </cell>
          <cell r="P819" t="str">
            <v/>
          </cell>
          <cell r="Q819" t="str">
            <v/>
          </cell>
        </row>
        <row r="819">
          <cell r="S819" t="str">
            <v>R4L Collection</v>
          </cell>
          <cell r="T819" t="str">
            <v>2003</v>
          </cell>
          <cell r="U819" t="str">
            <v>108</v>
          </cell>
          <cell r="V819" t="str">
            <v>127</v>
          </cell>
          <cell r="W819" t="str">
            <v>12</v>
          </cell>
        </row>
        <row r="820">
          <cell r="A820" t="str">
            <v>JGRC</v>
          </cell>
          <cell r="B820" t="str">
            <v>2169-9275</v>
          </cell>
          <cell r="C820" t="str">
            <v>2169-9291</v>
          </cell>
          <cell r="D820" t="str">
            <v>JOURNAL OF GEOPHYSICAL RESEARCH: OCEANS</v>
          </cell>
          <cell r="E820" t="str">
            <v>FTE-Small</v>
          </cell>
          <cell r="F820" t="str">
            <v>10.1002/(ISSN)2169-9291</v>
          </cell>
          <cell r="G820" t="str">
            <v>https://agupubs.onlinelibrary.wiley.com/journal/21699291</v>
          </cell>
          <cell r="H820" t="str">
            <v>Earth, Space &amp; Environmental Sciences</v>
          </cell>
          <cell r="I820" t="str">
            <v>Oceanography &amp; Paleoceanography</v>
          </cell>
          <cell r="J820" t="str">
            <v>Print &amp; Online</v>
          </cell>
          <cell r="K820" t="str">
            <v>E-only title.</v>
          </cell>
        </row>
        <row r="820">
          <cell r="M820" t="str">
            <v>Yes</v>
          </cell>
          <cell r="N820" t="str">
            <v>Full Collection</v>
          </cell>
          <cell r="O820" t="str">
            <v>STM Collection</v>
          </cell>
          <cell r="P820" t="str">
            <v/>
          </cell>
          <cell r="Q820" t="str">
            <v/>
          </cell>
        </row>
        <row r="820">
          <cell r="S820" t="str">
            <v>R4L Collection</v>
          </cell>
          <cell r="T820" t="str">
            <v>1997</v>
          </cell>
          <cell r="U820" t="str">
            <v>102</v>
          </cell>
          <cell r="V820" t="str">
            <v>127</v>
          </cell>
          <cell r="W820" t="str">
            <v>12</v>
          </cell>
        </row>
        <row r="821">
          <cell r="A821" t="str">
            <v>JGRE</v>
          </cell>
          <cell r="B821" t="str">
            <v>2169-9097</v>
          </cell>
          <cell r="C821" t="str">
            <v>2169-9100</v>
          </cell>
          <cell r="D821" t="str">
            <v>JOURNAL OF GEOPHYSICAL RESEARCH: PLANETS</v>
          </cell>
          <cell r="E821" t="str">
            <v>FTE-Small</v>
          </cell>
          <cell r="F821" t="str">
            <v>10.1002/(ISSN)2169-9100</v>
          </cell>
          <cell r="G821" t="str">
            <v>https://agupubs.onlinelibrary.wiley.com/journal/21699100</v>
          </cell>
          <cell r="H821" t="str">
            <v>Earth, Space &amp; Environmental Sciences</v>
          </cell>
          <cell r="I821" t="str">
            <v>Geology &amp; Geophysics</v>
          </cell>
          <cell r="J821" t="str">
            <v>Print &amp; Online</v>
          </cell>
          <cell r="K821" t="str">
            <v>E-only title.</v>
          </cell>
        </row>
        <row r="821">
          <cell r="M821" t="str">
            <v>Yes</v>
          </cell>
          <cell r="N821" t="str">
            <v>Full Collection</v>
          </cell>
          <cell r="O821" t="str">
            <v>STM Collection</v>
          </cell>
          <cell r="P821" t="str">
            <v/>
          </cell>
          <cell r="Q821" t="str">
            <v/>
          </cell>
        </row>
        <row r="821">
          <cell r="S821" t="str">
            <v>R4L Collection</v>
          </cell>
          <cell r="T821" t="str">
            <v>1997</v>
          </cell>
          <cell r="U821" t="str">
            <v>102</v>
          </cell>
          <cell r="V821" t="str">
            <v>127</v>
          </cell>
          <cell r="W821" t="str">
            <v>12</v>
          </cell>
        </row>
        <row r="822">
          <cell r="A822" t="str">
            <v>JGRB</v>
          </cell>
          <cell r="B822" t="str">
            <v>2169-9313</v>
          </cell>
          <cell r="C822" t="str">
            <v>2169-9356</v>
          </cell>
          <cell r="D822" t="str">
            <v>JOURNAL OF GEOPHYSICAL RESEARCH: SOLID EARTH</v>
          </cell>
          <cell r="E822" t="str">
            <v>FTE-Small</v>
          </cell>
          <cell r="F822" t="str">
            <v>10.1002/(ISSN)2169-9356</v>
          </cell>
          <cell r="G822" t="str">
            <v>https://agupubs.onlinelibrary.wiley.com/journal/21699356</v>
          </cell>
          <cell r="H822" t="str">
            <v>Earth, Space &amp; Environmental Sciences</v>
          </cell>
          <cell r="I822" t="str">
            <v>Geology &amp; Geophysics</v>
          </cell>
          <cell r="J822" t="str">
            <v>Print &amp; Online</v>
          </cell>
          <cell r="K822" t="str">
            <v>E-only title.</v>
          </cell>
        </row>
        <row r="822">
          <cell r="M822" t="str">
            <v>Yes</v>
          </cell>
          <cell r="N822" t="str">
            <v>Full Collection</v>
          </cell>
          <cell r="O822" t="str">
            <v>STM Collection</v>
          </cell>
          <cell r="P822" t="str">
            <v/>
          </cell>
          <cell r="Q822" t="str">
            <v/>
          </cell>
        </row>
        <row r="822">
          <cell r="S822" t="str">
            <v>R4L Collection</v>
          </cell>
          <cell r="T822" t="str">
            <v>1997</v>
          </cell>
          <cell r="U822" t="str">
            <v>102</v>
          </cell>
          <cell r="V822" t="str">
            <v>127</v>
          </cell>
          <cell r="W822" t="str">
            <v>12</v>
          </cell>
        </row>
        <row r="823">
          <cell r="A823" t="str">
            <v>JGRA</v>
          </cell>
          <cell r="B823" t="str">
            <v>2169-9380</v>
          </cell>
          <cell r="C823" t="str">
            <v>2169-9402</v>
          </cell>
          <cell r="D823" t="str">
            <v>JOURNAL OF GEOPHYSICAL RESEARCH: SPACE PHYSICS</v>
          </cell>
          <cell r="E823" t="str">
            <v>FTE-Small</v>
          </cell>
          <cell r="F823" t="str">
            <v>10.1002/(ISSN)2169-9402</v>
          </cell>
          <cell r="G823" t="str">
            <v>https://agupubs.onlinelibrary.wiley.com/journal/21699402</v>
          </cell>
          <cell r="H823" t="str">
            <v>Earth, Space &amp; Environmental Sciences</v>
          </cell>
          <cell r="I823" t="str">
            <v>Space and Planetary Sciences</v>
          </cell>
          <cell r="J823" t="str">
            <v>Print &amp; Online</v>
          </cell>
          <cell r="K823" t="str">
            <v>E-only title.</v>
          </cell>
        </row>
        <row r="823">
          <cell r="M823" t="str">
            <v>Yes</v>
          </cell>
          <cell r="N823" t="str">
            <v>Full Collection</v>
          </cell>
          <cell r="O823" t="str">
            <v>STM Collection</v>
          </cell>
          <cell r="P823" t="str">
            <v/>
          </cell>
          <cell r="Q823" t="str">
            <v/>
          </cell>
        </row>
        <row r="823">
          <cell r="S823" t="str">
            <v>R4L Collection</v>
          </cell>
          <cell r="T823" t="str">
            <v>1997</v>
          </cell>
          <cell r="U823" t="str">
            <v>102</v>
          </cell>
          <cell r="V823" t="str">
            <v>127</v>
          </cell>
          <cell r="W823" t="str">
            <v>12</v>
          </cell>
        </row>
        <row r="824">
          <cell r="A824" t="str">
            <v>JGT</v>
          </cell>
          <cell r="B824" t="str">
            <v>0364-9024</v>
          </cell>
          <cell r="C824" t="str">
            <v>1097-0118</v>
          </cell>
          <cell r="D824" t="str">
            <v>JOURNAL OF GRAPH THEORY</v>
          </cell>
          <cell r="E824" t="str">
            <v/>
          </cell>
          <cell r="F824" t="str">
            <v>10.1002/(ISSN)1097-0118</v>
          </cell>
          <cell r="G824" t="str">
            <v>https://onlinelibrary.wiley.com/journal/10970118</v>
          </cell>
          <cell r="H824" t="str">
            <v>Mathematics &amp; Statistics</v>
          </cell>
          <cell r="I824" t="str">
            <v>Graph Theory</v>
          </cell>
          <cell r="J824" t="str">
            <v>Print &amp; Online</v>
          </cell>
        </row>
        <row r="824">
          <cell r="M824" t="str">
            <v>Yes</v>
          </cell>
          <cell r="N824" t="str">
            <v>Full Collection</v>
          </cell>
          <cell r="O824" t="str">
            <v>STM Collection</v>
          </cell>
          <cell r="P824" t="str">
            <v/>
          </cell>
          <cell r="Q824" t="str">
            <v/>
          </cell>
          <cell r="R824" t="str">
            <v/>
          </cell>
          <cell r="S824" t="str">
            <v>R4L Collection</v>
          </cell>
          <cell r="T824" t="str">
            <v>1996</v>
          </cell>
          <cell r="U824" t="str">
            <v>21</v>
          </cell>
          <cell r="V824" t="str">
            <v>99-101</v>
          </cell>
          <cell r="W824" t="str">
            <v>12</v>
          </cell>
        </row>
        <row r="825">
          <cell r="A825" t="str">
            <v>JHRM</v>
          </cell>
          <cell r="B825" t="str">
            <v>1074-4797</v>
          </cell>
          <cell r="C825" t="str">
            <v>2040-0861</v>
          </cell>
          <cell r="D825" t="str">
            <v>JOURNAL OF HEALTHCARE RISK MANAGEMENT</v>
          </cell>
          <cell r="E825" t="str">
            <v>FTE-Small</v>
          </cell>
          <cell r="F825" t="str">
            <v>10.1002/(ISSN)2040-0861</v>
          </cell>
          <cell r="G825" t="str">
            <v>https://onlinelibrary.wiley.com/journal/20400861</v>
          </cell>
          <cell r="H825" t="str">
            <v>Nursing, Dentistry &amp; Healthcare</v>
          </cell>
          <cell r="I825" t="str">
            <v>Law &amp; Ethics in Health &amp; Social Care</v>
          </cell>
          <cell r="J825" t="str">
            <v>Print &amp; Online</v>
          </cell>
        </row>
        <row r="825">
          <cell r="M825" t="str">
            <v>Yes</v>
          </cell>
          <cell r="N825" t="str">
            <v>Full Collection</v>
          </cell>
          <cell r="O825" t="str">
            <v/>
          </cell>
          <cell r="P825" t="str">
            <v>SSH Collection</v>
          </cell>
          <cell r="Q825" t="str">
            <v>Medicine &amp; Nursing Collection</v>
          </cell>
          <cell r="R825" t="str">
            <v/>
          </cell>
          <cell r="S825" t="str">
            <v>R4L Collection</v>
          </cell>
          <cell r="T825" t="str">
            <v>1997</v>
          </cell>
          <cell r="U825" t="str">
            <v>17</v>
          </cell>
          <cell r="V825" t="str">
            <v>42</v>
          </cell>
          <cell r="W825" t="str">
            <v>4</v>
          </cell>
        </row>
        <row r="826">
          <cell r="A826" t="str">
            <v>JHBP</v>
          </cell>
          <cell r="B826" t="str">
            <v>1868-6974</v>
          </cell>
          <cell r="C826" t="str">
            <v>1868-6982</v>
          </cell>
          <cell r="D826" t="str">
            <v>JOURNAL OF HEPATO-BILIARY-PANCREATIC SCIENCES</v>
          </cell>
          <cell r="E826" t="str">
            <v/>
          </cell>
          <cell r="F826" t="str">
            <v>10.1002/(ISSN)1868-6982</v>
          </cell>
          <cell r="G826" t="str">
            <v>https://onlinelibrary.wiley.com/journal/18686982</v>
          </cell>
          <cell r="H826" t="str">
            <v>Medicine</v>
          </cell>
          <cell r="I826" t="str">
            <v>Surgery &amp; Surgical Specialties</v>
          </cell>
          <cell r="J826" t="str">
            <v>Print &amp; Online</v>
          </cell>
        </row>
        <row r="826">
          <cell r="M826" t="str">
            <v>Yes</v>
          </cell>
          <cell r="N826" t="str">
            <v>Full Collection</v>
          </cell>
          <cell r="O826" t="str">
            <v>STM Collection</v>
          </cell>
          <cell r="P826" t="str">
            <v/>
          </cell>
          <cell r="Q826" t="str">
            <v>Medicine &amp; Nursing Collection</v>
          </cell>
          <cell r="R826" t="str">
            <v/>
          </cell>
          <cell r="S826" t="str">
            <v>R4L Collection</v>
          </cell>
          <cell r="T826" t="str">
            <v>1997</v>
          </cell>
          <cell r="U826" t="str">
            <v/>
          </cell>
          <cell r="V826" t="str">
            <v>29</v>
          </cell>
          <cell r="W826" t="str">
            <v>12</v>
          </cell>
        </row>
        <row r="827">
          <cell r="A827" t="str">
            <v>JHET</v>
          </cell>
          <cell r="B827" t="str">
            <v>0022-152X</v>
          </cell>
          <cell r="C827" t="str">
            <v>1943-5193</v>
          </cell>
          <cell r="D827" t="str">
            <v>JOURNAL OF HETEROCYCLIC CHEMISTRY</v>
          </cell>
          <cell r="E827" t="str">
            <v/>
          </cell>
          <cell r="F827" t="str">
            <v>10.1002/(ISSN)1943-5193</v>
          </cell>
          <cell r="G827" t="str">
            <v>https://onlinelibrary.wiley.com/journal/19435193</v>
          </cell>
          <cell r="H827" t="str">
            <v>Chemistry</v>
          </cell>
          <cell r="I827" t="str">
            <v>Organic Chemistry</v>
          </cell>
          <cell r="J827" t="str">
            <v>Print &amp; Online</v>
          </cell>
        </row>
        <row r="827">
          <cell r="M827" t="str">
            <v>Yes</v>
          </cell>
          <cell r="N827" t="str">
            <v>Full Collection</v>
          </cell>
          <cell r="O827" t="str">
            <v>STM Collection</v>
          </cell>
          <cell r="P827" t="str">
            <v/>
          </cell>
          <cell r="Q827" t="str">
            <v>Medicine &amp; Nursing Collection</v>
          </cell>
        </row>
        <row r="827">
          <cell r="T827" t="str">
            <v>1997</v>
          </cell>
          <cell r="U827" t="str">
            <v>34</v>
          </cell>
          <cell r="V827" t="str">
            <v>59</v>
          </cell>
          <cell r="W827" t="str">
            <v>12</v>
          </cell>
        </row>
        <row r="828">
          <cell r="A828" t="str">
            <v>JOHS</v>
          </cell>
          <cell r="B828" t="str">
            <v>0952-1909</v>
          </cell>
          <cell r="C828" t="str">
            <v>1467-6443</v>
          </cell>
          <cell r="D828" t="str">
            <v>JOURNAL OF HISTORICAL SOCIOLOGY</v>
          </cell>
          <cell r="E828" t="str">
            <v/>
          </cell>
          <cell r="F828" t="str">
            <v>10.1111/(ISSN)1467-6443</v>
          </cell>
          <cell r="G828" t="str">
            <v>https://onlinelibrary.wiley.com/journal/14676443</v>
          </cell>
          <cell r="H828" t="str">
            <v>Social &amp; Behavioral Sciences</v>
          </cell>
          <cell r="I828" t="str">
            <v>Political Sociology</v>
          </cell>
          <cell r="J828" t="str">
            <v>Print &amp; Online</v>
          </cell>
        </row>
        <row r="828">
          <cell r="M828" t="str">
            <v>Yes</v>
          </cell>
          <cell r="N828" t="str">
            <v>Full Collection</v>
          </cell>
          <cell r="O828" t="str">
            <v/>
          </cell>
          <cell r="P828" t="str">
            <v>SSH Collection</v>
          </cell>
          <cell r="Q828" t="str">
            <v/>
          </cell>
          <cell r="R828" t="str">
            <v/>
          </cell>
          <cell r="S828" t="str">
            <v>R4L Collection</v>
          </cell>
          <cell r="T828" t="str">
            <v>1997</v>
          </cell>
          <cell r="U828" t="str">
            <v>10</v>
          </cell>
          <cell r="V828" t="str">
            <v>35</v>
          </cell>
          <cell r="W828" t="str">
            <v>4</v>
          </cell>
        </row>
        <row r="829">
          <cell r="A829" t="str">
            <v>JHM</v>
          </cell>
          <cell r="B829" t="str">
            <v>1553-5592</v>
          </cell>
          <cell r="C829" t="str">
            <v>1553-5606</v>
          </cell>
          <cell r="D829" t="str">
            <v>JOURNAL OF HOSPITAL MEDICINE</v>
          </cell>
          <cell r="E829" t="str">
            <v>FTE-Small</v>
          </cell>
          <cell r="F829" t="str">
            <v>10.1002/(ISSN)1553-5606</v>
          </cell>
          <cell r="G829" t="str">
            <v>https://onlinelibrary.wiley.com/journal/15535606</v>
          </cell>
          <cell r="H829" t="str">
            <v>Medicine</v>
          </cell>
          <cell r="I829" t="str">
            <v>General &amp; Internal Medicine</v>
          </cell>
          <cell r="J829" t="str">
            <v>Online</v>
          </cell>
          <cell r="K829" t="str">
            <v>2022 take over - e-only</v>
          </cell>
        </row>
        <row r="829">
          <cell r="M829" t="str">
            <v>Yes</v>
          </cell>
        </row>
        <row r="829">
          <cell r="R829" t="str">
            <v>Not in any Standard Collection</v>
          </cell>
          <cell r="S829" t="str">
            <v>?</v>
          </cell>
          <cell r="T829" t="str">
            <v>2006</v>
          </cell>
          <cell r="U829" t="str">
            <v>1</v>
          </cell>
          <cell r="V829" t="str">
            <v>17</v>
          </cell>
          <cell r="W829" t="str">
            <v>12</v>
          </cell>
        </row>
        <row r="830">
          <cell r="A830" t="str">
            <v>JHN</v>
          </cell>
          <cell r="B830" t="str">
            <v>0952-3871</v>
          </cell>
          <cell r="C830" t="str">
            <v>1365-277X</v>
          </cell>
          <cell r="D830" t="str">
            <v>JOURNAL OF HUMAN NUTRITION &amp; DIETETICS</v>
          </cell>
          <cell r="E830" t="str">
            <v/>
          </cell>
          <cell r="F830" t="str">
            <v>10.1111/(ISSN)1365-277X</v>
          </cell>
          <cell r="G830" t="str">
            <v>https://onlinelibrary.wiley.com/journal/1365277X</v>
          </cell>
          <cell r="H830" t="str">
            <v>Nursing, Dentistry &amp; Healthcare</v>
          </cell>
          <cell r="I830" t="str">
            <v>Nutrition</v>
          </cell>
          <cell r="J830" t="str">
            <v>Print &amp; Online</v>
          </cell>
          <cell r="K830" t="str">
            <v>E-only title</v>
          </cell>
          <cell r="L830" t="str">
            <v>Yes</v>
          </cell>
          <cell r="M830" t="str">
            <v>Yes</v>
          </cell>
          <cell r="N830" t="str">
            <v>Full Collection</v>
          </cell>
          <cell r="O830" t="str">
            <v>STM Collection</v>
          </cell>
          <cell r="P830" t="str">
            <v/>
          </cell>
          <cell r="Q830" t="str">
            <v>Medicine &amp; Nursing Collection</v>
          </cell>
          <cell r="R830" t="str">
            <v/>
          </cell>
          <cell r="S830" t="str">
            <v>R4L Collection</v>
          </cell>
          <cell r="T830" t="str">
            <v>1997</v>
          </cell>
          <cell r="U830" t="str">
            <v>10</v>
          </cell>
          <cell r="V830" t="str">
            <v>35</v>
          </cell>
          <cell r="W830" t="str">
            <v>6</v>
          </cell>
        </row>
        <row r="831">
          <cell r="A831" t="str">
            <v>JOHC</v>
          </cell>
          <cell r="B831" t="str">
            <v>2159-0311</v>
          </cell>
          <cell r="C831" t="str">
            <v>2161-1939</v>
          </cell>
          <cell r="D831" t="str">
            <v>THE JOURNAL OF HUMANISTIC COUNSELING</v>
          </cell>
          <cell r="E831" t="str">
            <v/>
          </cell>
          <cell r="F831" t="str">
            <v>10.1002/(ISSN)2161-1939</v>
          </cell>
          <cell r="G831" t="str">
            <v>https://onlinelibrary.wiley.com/journal/21611939</v>
          </cell>
          <cell r="H831" t="str">
            <v>Psychology</v>
          </cell>
          <cell r="I831" t="str">
            <v>Psychotherapy &amp; Counseling</v>
          </cell>
          <cell r="J831" t="str">
            <v>Print &amp; Online</v>
          </cell>
        </row>
        <row r="831">
          <cell r="M831" t="str">
            <v>Yes</v>
          </cell>
          <cell r="N831" t="str">
            <v>Full Collection</v>
          </cell>
          <cell r="O831" t="str">
            <v/>
          </cell>
          <cell r="P831" t="str">
            <v>SSH Collection</v>
          </cell>
          <cell r="Q831" t="str">
            <v/>
          </cell>
          <cell r="R831" t="str">
            <v/>
          </cell>
        </row>
        <row r="831">
          <cell r="T831" t="str">
            <v>1997</v>
          </cell>
          <cell r="U831" t="str">
            <v>49</v>
          </cell>
          <cell r="V831" t="str">
            <v>61</v>
          </cell>
          <cell r="W831" t="str">
            <v>3</v>
          </cell>
        </row>
        <row r="832">
          <cell r="A832" t="str">
            <v>JIEC</v>
          </cell>
          <cell r="B832" t="str">
            <v>1088-1980</v>
          </cell>
          <cell r="C832" t="str">
            <v>1530-9290</v>
          </cell>
          <cell r="D832" t="str">
            <v>JOURNAL OF INDUSTRIAL ECOLOGY</v>
          </cell>
          <cell r="E832" t="str">
            <v/>
          </cell>
          <cell r="F832" t="str">
            <v>10.1111/(ISSN)1530-9290</v>
          </cell>
          <cell r="G832" t="str">
            <v>https://onlinelibrary.wiley.com/journal/15309290</v>
          </cell>
          <cell r="H832" t="str">
            <v>Earth, Space &amp; Environmental Sciences</v>
          </cell>
          <cell r="I832" t="str">
            <v>Environmental Science</v>
          </cell>
          <cell r="J832" t="str">
            <v>Online</v>
          </cell>
          <cell r="K832" t="str">
            <v>E-only title</v>
          </cell>
          <cell r="L832" t="str">
            <v>Yes</v>
          </cell>
          <cell r="M832" t="str">
            <v>Yes</v>
          </cell>
          <cell r="N832" t="str">
            <v>Full Collection</v>
          </cell>
          <cell r="O832" t="str">
            <v>STM Collection</v>
          </cell>
          <cell r="P832" t="str">
            <v/>
          </cell>
          <cell r="Q832" t="str">
            <v/>
          </cell>
          <cell r="R832" t="str">
            <v/>
          </cell>
          <cell r="S832" t="str">
            <v>R4L Collection</v>
          </cell>
          <cell r="T832" t="str">
            <v>1997</v>
          </cell>
          <cell r="U832" t="str">
            <v>1</v>
          </cell>
          <cell r="V832" t="str">
            <v>26</v>
          </cell>
          <cell r="W832" t="str">
            <v>6</v>
          </cell>
        </row>
        <row r="833">
          <cell r="A833" t="str">
            <v>JOIE</v>
          </cell>
          <cell r="B833" t="str">
            <v>0022-1821</v>
          </cell>
          <cell r="C833" t="str">
            <v>1467-6451</v>
          </cell>
          <cell r="D833" t="str">
            <v>THE JOURNAL OF INDUSTRIAL ECONOMICS</v>
          </cell>
          <cell r="E833" t="str">
            <v/>
          </cell>
          <cell r="F833" t="str">
            <v>10.1111/(ISSN)1467-6451</v>
          </cell>
          <cell r="G833" t="str">
            <v>https://onlinelibrary.wiley.com/journal/14676451</v>
          </cell>
          <cell r="H833" t="str">
            <v>Business, Economics, Finance &amp; Accounting</v>
          </cell>
          <cell r="I833" t="str">
            <v>General &amp; Introductory Economics</v>
          </cell>
          <cell r="J833" t="str">
            <v>Print &amp; Online</v>
          </cell>
        </row>
        <row r="833">
          <cell r="M833" t="str">
            <v>Yes</v>
          </cell>
          <cell r="N833" t="str">
            <v>Full Collection</v>
          </cell>
          <cell r="O833" t="str">
            <v/>
          </cell>
          <cell r="P833" t="str">
            <v>SSH Collection</v>
          </cell>
          <cell r="Q833" t="str">
            <v/>
          </cell>
          <cell r="R833" t="str">
            <v/>
          </cell>
          <cell r="S833" t="str">
            <v>R4L Collection</v>
          </cell>
          <cell r="T833" t="str">
            <v>1997</v>
          </cell>
          <cell r="U833" t="str">
            <v>45</v>
          </cell>
          <cell r="V833" t="str">
            <v>70</v>
          </cell>
          <cell r="W833" t="str">
            <v>4</v>
          </cell>
        </row>
        <row r="834">
          <cell r="A834" t="str">
            <v>JIMD</v>
          </cell>
          <cell r="B834" t="str">
            <v>0141-8955</v>
          </cell>
          <cell r="C834" t="str">
            <v>1573-2665</v>
          </cell>
          <cell r="D834" t="str">
            <v>JOURNAL OF INHERITED METABOLIC DISEASE</v>
          </cell>
          <cell r="E834" t="str">
            <v/>
          </cell>
          <cell r="F834" t="str">
            <v>10.1002/(ISSN)1573-2665</v>
          </cell>
          <cell r="G834" t="str">
            <v>https://onlinelibrary.wiley.com/journal/15732665</v>
          </cell>
          <cell r="H834" t="str">
            <v>Medicine</v>
          </cell>
          <cell r="I834" t="str">
            <v>Metabolic Disease</v>
          </cell>
          <cell r="J834" t="str">
            <v>Print &amp; Online</v>
          </cell>
        </row>
        <row r="834">
          <cell r="M834" t="str">
            <v>Yes</v>
          </cell>
          <cell r="N834" t="str">
            <v>Full Collection</v>
          </cell>
          <cell r="O834" t="str">
            <v>STM Collection</v>
          </cell>
          <cell r="P834" t="str">
            <v/>
          </cell>
          <cell r="Q834" t="str">
            <v/>
          </cell>
        </row>
        <row r="834">
          <cell r="S834" t="str">
            <v>R4L Collection</v>
          </cell>
          <cell r="T834" t="str">
            <v>1997</v>
          </cell>
          <cell r="U834" t="str">
            <v>20</v>
          </cell>
          <cell r="V834" t="str">
            <v>45</v>
          </cell>
          <cell r="W834" t="str">
            <v>6</v>
          </cell>
        </row>
        <row r="835">
          <cell r="A835" t="str">
            <v>JIPB</v>
          </cell>
          <cell r="B835" t="str">
            <v>1672-9072</v>
          </cell>
          <cell r="C835" t="str">
            <v>1744-7909</v>
          </cell>
          <cell r="D835" t="str">
            <v>JOURNAL OF INTEGRATIVE PLANT BIOLOGY</v>
          </cell>
          <cell r="E835" t="str">
            <v/>
          </cell>
          <cell r="F835" t="str">
            <v>10.1111/(ISSN)1744-7909</v>
          </cell>
          <cell r="G835" t="str">
            <v>https://onlinelibrary.wiley.com/journal/17447909</v>
          </cell>
          <cell r="H835" t="str">
            <v>Life Sciences</v>
          </cell>
          <cell r="I835" t="str">
            <v>Plant Science</v>
          </cell>
          <cell r="J835" t="str">
            <v>Online</v>
          </cell>
          <cell r="K835" t="str">
            <v>E-only title</v>
          </cell>
        </row>
        <row r="835">
          <cell r="M835" t="str">
            <v>Yes</v>
          </cell>
          <cell r="N835" t="str">
            <v>Full Collection</v>
          </cell>
          <cell r="O835" t="str">
            <v>STM Collection</v>
          </cell>
          <cell r="P835" t="str">
            <v/>
          </cell>
          <cell r="Q835" t="str">
            <v/>
          </cell>
          <cell r="R835" t="str">
            <v/>
          </cell>
          <cell r="S835" t="str">
            <v>R4L Collection</v>
          </cell>
          <cell r="T835" t="str">
            <v>2005</v>
          </cell>
          <cell r="U835" t="str">
            <v>47</v>
          </cell>
          <cell r="V835" t="str">
            <v>64</v>
          </cell>
          <cell r="W835" t="str">
            <v>12</v>
          </cell>
        </row>
        <row r="836">
          <cell r="A836" t="str">
            <v>JIR</v>
          </cell>
          <cell r="B836" t="str">
            <v>0964-2633</v>
          </cell>
          <cell r="C836" t="str">
            <v>1365-2788</v>
          </cell>
          <cell r="D836" t="str">
            <v>JOURNAL OF INTELLECTUAL DISABILITY RESEARCH</v>
          </cell>
          <cell r="E836" t="str">
            <v/>
          </cell>
          <cell r="F836" t="str">
            <v>10.1111/(ISSN)1365-2788</v>
          </cell>
          <cell r="G836" t="str">
            <v>https://onlinelibrary.wiley.com/journal/13652788</v>
          </cell>
          <cell r="H836" t="str">
            <v>Nursing, Dentistry &amp; Healthcare</v>
          </cell>
          <cell r="I836" t="str">
            <v>Intellectual Disability</v>
          </cell>
          <cell r="J836" t="str">
            <v>Print &amp; Online</v>
          </cell>
        </row>
        <row r="836">
          <cell r="M836" t="str">
            <v>Yes</v>
          </cell>
          <cell r="N836" t="str">
            <v>Full Collection</v>
          </cell>
          <cell r="O836" t="str">
            <v/>
          </cell>
          <cell r="P836" t="str">
            <v>SSH Collection</v>
          </cell>
          <cell r="Q836" t="str">
            <v>Medicine &amp; Nursing Collection</v>
          </cell>
          <cell r="R836" t="str">
            <v/>
          </cell>
          <cell r="S836" t="str">
            <v>R4L Collection</v>
          </cell>
          <cell r="T836" t="str">
            <v>1997</v>
          </cell>
          <cell r="U836" t="str">
            <v>41</v>
          </cell>
          <cell r="V836" t="str">
            <v>66</v>
          </cell>
          <cell r="W836" t="str">
            <v>12</v>
          </cell>
        </row>
        <row r="837">
          <cell r="A837" t="str">
            <v>JOID</v>
          </cell>
          <cell r="B837" t="str">
            <v>1071-7641</v>
          </cell>
          <cell r="C837" t="str">
            <v>1939-1668</v>
          </cell>
          <cell r="D837" t="str">
            <v>JOURNAL OF INTERIOR DESIGN</v>
          </cell>
          <cell r="E837" t="str">
            <v/>
          </cell>
          <cell r="F837" t="str">
            <v>10.1111/(ISSN)1939-1668</v>
          </cell>
          <cell r="G837" t="str">
            <v>https://onlinelibrary.wiley.com/journal/19391668</v>
          </cell>
          <cell r="H837" t="str">
            <v>Architecture &amp; Planning</v>
          </cell>
          <cell r="I837" t="str">
            <v>Interior Design</v>
          </cell>
          <cell r="J837" t="str">
            <v>Print &amp; Online</v>
          </cell>
        </row>
        <row r="837">
          <cell r="M837" t="str">
            <v>Yes</v>
          </cell>
          <cell r="N837" t="str">
            <v>Full Collection</v>
          </cell>
          <cell r="O837" t="str">
            <v/>
          </cell>
          <cell r="P837" t="str">
            <v>SSH Collection</v>
          </cell>
          <cell r="Q837" t="str">
            <v/>
          </cell>
          <cell r="R837" t="str">
            <v/>
          </cell>
          <cell r="S837" t="str">
            <v>R4L Collection</v>
          </cell>
          <cell r="T837" t="str">
            <v>1997</v>
          </cell>
          <cell r="U837" t="str">
            <v>23</v>
          </cell>
          <cell r="V837" t="str">
            <v>47</v>
          </cell>
          <cell r="W837" t="str">
            <v>4</v>
          </cell>
        </row>
        <row r="838">
          <cell r="A838" t="str">
            <v>JOIM</v>
          </cell>
          <cell r="B838" t="str">
            <v>0954-6820</v>
          </cell>
          <cell r="C838" t="str">
            <v>1365-2796</v>
          </cell>
          <cell r="D838" t="str">
            <v>JOURNAL OF INTERNAL MEDICINE</v>
          </cell>
          <cell r="E838" t="str">
            <v/>
          </cell>
          <cell r="F838" t="str">
            <v>10.1111/(ISSN)1365-2796</v>
          </cell>
          <cell r="G838" t="str">
            <v>https://onlinelibrary.wiley.com/journal/13652796</v>
          </cell>
          <cell r="H838" t="str">
            <v>Medicine</v>
          </cell>
          <cell r="I838" t="str">
            <v>General &amp; Internal Medicine</v>
          </cell>
          <cell r="J838" t="str">
            <v>Print &amp; Online</v>
          </cell>
        </row>
        <row r="838">
          <cell r="M838" t="str">
            <v>Yes</v>
          </cell>
          <cell r="N838" t="str">
            <v>Full Collection</v>
          </cell>
          <cell r="O838" t="str">
            <v>STM Collection</v>
          </cell>
          <cell r="P838" t="str">
            <v/>
          </cell>
          <cell r="Q838" t="str">
            <v>Medicine &amp; Nursing Collection</v>
          </cell>
          <cell r="R838" t="str">
            <v/>
          </cell>
          <cell r="S838" t="str">
            <v>R4L Collection</v>
          </cell>
          <cell r="T838" t="str">
            <v>1997</v>
          </cell>
          <cell r="U838" t="str">
            <v>241</v>
          </cell>
          <cell r="V838" t="str">
            <v>291-292</v>
          </cell>
          <cell r="W838" t="str">
            <v>12</v>
          </cell>
        </row>
        <row r="839">
          <cell r="A839" t="str">
            <v>JID</v>
          </cell>
          <cell r="B839" t="str">
            <v>0954-1748</v>
          </cell>
          <cell r="C839" t="str">
            <v>1099-1328</v>
          </cell>
          <cell r="D839" t="str">
            <v>JOURNAL OF INTERNATIONAL DEVELOPMENT</v>
          </cell>
          <cell r="E839" t="str">
            <v/>
          </cell>
          <cell r="F839" t="str">
            <v>10.1002/(ISSN)1099-1328</v>
          </cell>
          <cell r="G839" t="str">
            <v>https://onlinelibrary.wiley.com/journal/10991328</v>
          </cell>
          <cell r="H839" t="str">
            <v>Social &amp; Behavioral Sciences</v>
          </cell>
          <cell r="I839" t="str">
            <v>General &amp; Introductory Development Studies</v>
          </cell>
          <cell r="J839" t="str">
            <v>Print &amp; Online</v>
          </cell>
        </row>
        <row r="839">
          <cell r="M839" t="str">
            <v>Yes</v>
          </cell>
          <cell r="N839" t="str">
            <v>Full Collection</v>
          </cell>
          <cell r="O839" t="str">
            <v/>
          </cell>
          <cell r="P839" t="str">
            <v>SSH Collection</v>
          </cell>
          <cell r="Q839" t="str">
            <v/>
          </cell>
          <cell r="R839" t="str">
            <v/>
          </cell>
          <cell r="S839" t="str">
            <v>R4L Collection</v>
          </cell>
          <cell r="T839" t="str">
            <v>1996</v>
          </cell>
          <cell r="U839" t="str">
            <v>8</v>
          </cell>
          <cell r="V839" t="str">
            <v>34</v>
          </cell>
          <cell r="W839" t="str">
            <v>8</v>
          </cell>
        </row>
        <row r="840">
          <cell r="A840" t="str">
            <v>JIFM</v>
          </cell>
          <cell r="B840" t="str">
            <v>0954-1314</v>
          </cell>
          <cell r="C840" t="str">
            <v>1467-646X</v>
          </cell>
          <cell r="D840" t="str">
            <v>JOURNAL OF INTERNATIONAL FINANCIAL MANAGEMENT &amp; ACCOUNTING</v>
          </cell>
          <cell r="E840" t="str">
            <v/>
          </cell>
          <cell r="F840" t="str">
            <v>10.1111/(ISSN)1467-646X</v>
          </cell>
          <cell r="G840" t="str">
            <v>https://onlinelibrary.wiley.com/journal/1467646X</v>
          </cell>
          <cell r="H840" t="str">
            <v>Business, Economics, Finance &amp; Accounting</v>
          </cell>
          <cell r="I840" t="str">
            <v>International Finance</v>
          </cell>
          <cell r="J840" t="str">
            <v>Print &amp; Online</v>
          </cell>
        </row>
        <row r="840">
          <cell r="L840" t="str">
            <v>Yes</v>
          </cell>
          <cell r="M840" t="str">
            <v>Yes</v>
          </cell>
          <cell r="N840" t="str">
            <v>Full Collection</v>
          </cell>
          <cell r="O840" t="str">
            <v/>
          </cell>
          <cell r="P840" t="str">
            <v>SSH Collection</v>
          </cell>
          <cell r="Q840" t="str">
            <v/>
          </cell>
          <cell r="R840" t="str">
            <v/>
          </cell>
          <cell r="S840" t="str">
            <v>R4L Collection</v>
          </cell>
          <cell r="T840" t="str">
            <v>1997</v>
          </cell>
          <cell r="U840" t="str">
            <v>8</v>
          </cell>
          <cell r="V840" t="str">
            <v>33</v>
          </cell>
          <cell r="W840" t="str">
            <v>3</v>
          </cell>
        </row>
        <row r="841">
          <cell r="A841" t="str">
            <v>JIP</v>
          </cell>
          <cell r="B841" t="str">
            <v>1544-4759</v>
          </cell>
          <cell r="C841" t="str">
            <v>1544-4767</v>
          </cell>
          <cell r="D841" t="str">
            <v>JOURNAL OF INVESTIGATIVE PSYCHOLOGY AND OFFENDER PROFILING</v>
          </cell>
          <cell r="E841" t="str">
            <v/>
          </cell>
          <cell r="F841" t="str">
            <v>10.1002/(ISSN)1544-4767</v>
          </cell>
          <cell r="G841" t="str">
            <v>https://onlinelibrary.wiley.com/journal/15444767</v>
          </cell>
          <cell r="H841" t="str">
            <v>Psychology</v>
          </cell>
          <cell r="I841" t="str">
            <v>Clinical Psychology</v>
          </cell>
          <cell r="J841" t="str">
            <v>Online</v>
          </cell>
          <cell r="K841" t="str">
            <v>E-only title</v>
          </cell>
          <cell r="L841" t="str">
            <v>Yes</v>
          </cell>
          <cell r="M841" t="str">
            <v>Yes</v>
          </cell>
          <cell r="N841" t="str">
            <v>Full Collection</v>
          </cell>
          <cell r="O841" t="str">
            <v/>
          </cell>
          <cell r="P841" t="str">
            <v>SSH Collection</v>
          </cell>
          <cell r="Q841" t="str">
            <v>Medicine &amp; Nursing Collection</v>
          </cell>
          <cell r="R841" t="str">
            <v/>
          </cell>
          <cell r="S841" t="str">
            <v>R4L Collection</v>
          </cell>
          <cell r="T841" t="str">
            <v>2004</v>
          </cell>
          <cell r="U841" t="str">
            <v>1</v>
          </cell>
          <cell r="V841" t="str">
            <v>19</v>
          </cell>
          <cell r="W841" t="str">
            <v>3</v>
          </cell>
        </row>
        <row r="842">
          <cell r="A842" t="str">
            <v>JLC</v>
          </cell>
          <cell r="B842" t="str">
            <v>0362-4803</v>
          </cell>
          <cell r="C842" t="str">
            <v>1099-1344</v>
          </cell>
          <cell r="D842" t="str">
            <v>JOURNAL OF LABELLED COMPOUNDS AND RADIOPHARMACEUTICALS</v>
          </cell>
          <cell r="E842" t="str">
            <v/>
          </cell>
          <cell r="F842" t="str">
            <v>10.1002/(ISSN)1099-1344</v>
          </cell>
          <cell r="G842" t="str">
            <v>https://onlinelibrary.wiley.com/journal/10991344</v>
          </cell>
          <cell r="H842" t="str">
            <v>Chemistry</v>
          </cell>
          <cell r="I842" t="str">
            <v>Methods - Synthesis &amp; Techniques</v>
          </cell>
          <cell r="J842" t="str">
            <v>Online</v>
          </cell>
          <cell r="K842" t="str">
            <v>E-only title</v>
          </cell>
          <cell r="L842" t="str">
            <v>Yes</v>
          </cell>
          <cell r="M842" t="str">
            <v>Yes</v>
          </cell>
          <cell r="N842" t="str">
            <v>Full Collection</v>
          </cell>
          <cell r="O842" t="str">
            <v>STM Collection</v>
          </cell>
          <cell r="P842" t="str">
            <v/>
          </cell>
          <cell r="Q842" t="str">
            <v/>
          </cell>
          <cell r="R842" t="str">
            <v/>
          </cell>
          <cell r="S842" t="str">
            <v>R4L Collection</v>
          </cell>
          <cell r="T842" t="str">
            <v>1996</v>
          </cell>
          <cell r="U842" t="str">
            <v>37</v>
          </cell>
          <cell r="V842" t="str">
            <v>65</v>
          </cell>
          <cell r="W842" t="str">
            <v>14</v>
          </cell>
        </row>
        <row r="843">
          <cell r="A843" t="str">
            <v>JLCA</v>
          </cell>
          <cell r="B843" t="str">
            <v>1935-4932</v>
          </cell>
          <cell r="C843" t="str">
            <v>1935-4940</v>
          </cell>
          <cell r="D843" t="str">
            <v>JOURNAL OF LATIN AMERICAN &amp; CARIBBEAN ANTHROPOLOGY</v>
          </cell>
          <cell r="E843" t="str">
            <v/>
          </cell>
          <cell r="F843" t="str">
            <v>10.1111/(ISSN)1935-4940</v>
          </cell>
          <cell r="G843" t="str">
            <v>https://anthrosource.onlinelibrary.wiley.com/journal/19354940</v>
          </cell>
          <cell r="H843" t="str">
            <v>Social &amp; Behavioral Sciences</v>
          </cell>
          <cell r="I843" t="str">
            <v>Latin- &amp; Meso-American Anthropology</v>
          </cell>
          <cell r="J843" t="str">
            <v>Online</v>
          </cell>
          <cell r="K843" t="str">
            <v>E-only title</v>
          </cell>
          <cell r="L843" t="str">
            <v>Yes</v>
          </cell>
          <cell r="M843" t="str">
            <v>Yes</v>
          </cell>
          <cell r="N843" t="str">
            <v>Full Collection</v>
          </cell>
          <cell r="O843" t="str">
            <v/>
          </cell>
          <cell r="P843" t="str">
            <v>SSH Collection</v>
          </cell>
          <cell r="Q843" t="str">
            <v/>
          </cell>
          <cell r="R843" t="str">
            <v/>
          </cell>
          <cell r="S843" t="str">
            <v>R4L Collection</v>
          </cell>
          <cell r="T843" t="str">
            <v>1997</v>
          </cell>
          <cell r="U843" t="str">
            <v>2</v>
          </cell>
          <cell r="V843" t="str">
            <v>27</v>
          </cell>
          <cell r="W843" t="str">
            <v>4</v>
          </cell>
        </row>
        <row r="844">
          <cell r="A844" t="str">
            <v>JOLS</v>
          </cell>
          <cell r="B844" t="str">
            <v>0263-323X</v>
          </cell>
          <cell r="C844" t="str">
            <v>1467-6478</v>
          </cell>
          <cell r="D844" t="str">
            <v>JOURNAL OF LAW AND SOCIETY</v>
          </cell>
          <cell r="E844" t="str">
            <v/>
          </cell>
          <cell r="F844" t="str">
            <v>10.1111/(ISSN)1467-6478</v>
          </cell>
          <cell r="G844" t="str">
            <v>https://onlinelibrary.wiley.com/journal/14676478</v>
          </cell>
          <cell r="H844" t="str">
            <v>Law &amp; Criminology</v>
          </cell>
          <cell r="I844" t="str">
            <v>General &amp; Introductory Law</v>
          </cell>
          <cell r="J844" t="str">
            <v>Print &amp; Online</v>
          </cell>
        </row>
        <row r="844">
          <cell r="M844" t="str">
            <v>Yes</v>
          </cell>
          <cell r="N844" t="str">
            <v>Full Collection</v>
          </cell>
          <cell r="O844" t="str">
            <v/>
          </cell>
          <cell r="P844" t="str">
            <v>SSH Collection</v>
          </cell>
          <cell r="Q844" t="str">
            <v/>
          </cell>
          <cell r="R844" t="str">
            <v/>
          </cell>
          <cell r="S844" t="str">
            <v>R4L Collection</v>
          </cell>
          <cell r="T844" t="str">
            <v>1997</v>
          </cell>
          <cell r="U844" t="str">
            <v>24</v>
          </cell>
          <cell r="V844" t="str">
            <v>49</v>
          </cell>
          <cell r="W844" t="str">
            <v>4</v>
          </cell>
        </row>
        <row r="845">
          <cell r="A845" t="str">
            <v>JLS</v>
          </cell>
          <cell r="B845" t="str">
            <v>1935-2611</v>
          </cell>
          <cell r="C845" t="str">
            <v>1935-262X</v>
          </cell>
          <cell r="D845" t="str">
            <v>JOURNAL OF LEADERSHIP STUDIES</v>
          </cell>
          <cell r="E845" t="str">
            <v>FTE-Small</v>
          </cell>
          <cell r="F845" t="str">
            <v>10.1002/(ISSN)1935-262X</v>
          </cell>
          <cell r="G845" t="str">
            <v>https://onlinelibrary.wiley.com/journal/1935262X</v>
          </cell>
          <cell r="H845" t="str">
            <v>Business, Economics, Finance &amp; Accounting</v>
          </cell>
          <cell r="I845" t="str">
            <v>Organization &amp; Management Theory</v>
          </cell>
          <cell r="J845" t="str">
            <v>Online</v>
          </cell>
          <cell r="K845" t="str">
            <v>E-only title</v>
          </cell>
          <cell r="L845" t="str">
            <v>Yes</v>
          </cell>
          <cell r="M845" t="str">
            <v>Yes</v>
          </cell>
          <cell r="N845" t="str">
            <v>Full Collection</v>
          </cell>
          <cell r="O845" t="str">
            <v/>
          </cell>
          <cell r="P845" t="str">
            <v>SSH Collection</v>
          </cell>
          <cell r="Q845" t="str">
            <v/>
          </cell>
          <cell r="R845" t="str">
            <v/>
          </cell>
          <cell r="S845" t="str">
            <v>R4L Collection</v>
          </cell>
          <cell r="T845" t="str">
            <v>2007</v>
          </cell>
          <cell r="U845" t="str">
            <v>1</v>
          </cell>
          <cell r="V845" t="str">
            <v>16</v>
          </cell>
          <cell r="W845" t="str">
            <v>4</v>
          </cell>
        </row>
        <row r="846">
          <cell r="A846" t="str">
            <v>JLSE</v>
          </cell>
          <cell r="B846" t="str">
            <v>0896-5811</v>
          </cell>
          <cell r="C846" t="str">
            <v>1744-1722</v>
          </cell>
          <cell r="D846" t="str">
            <v>JOURNAL OF LEGAL STUDIES EDUCATION</v>
          </cell>
          <cell r="E846" t="str">
            <v/>
          </cell>
          <cell r="F846" t="str">
            <v>10.1111/(ISSN)1744-1722</v>
          </cell>
          <cell r="G846" t="str">
            <v>https://onlinelibrary.wiley.com/journal/17441722</v>
          </cell>
          <cell r="H846" t="str">
            <v>Law &amp; Criminology</v>
          </cell>
          <cell r="I846" t="str">
            <v>Commercial Law</v>
          </cell>
          <cell r="J846" t="str">
            <v>Print &amp; Online</v>
          </cell>
          <cell r="K846" t="str">
            <v>Free title on a bundle</v>
          </cell>
        </row>
        <row r="846">
          <cell r="M846" t="str">
            <v>Yes</v>
          </cell>
          <cell r="N846" t="str">
            <v>Full Collection</v>
          </cell>
          <cell r="O846" t="str">
            <v/>
          </cell>
          <cell r="P846" t="str">
            <v>SSH Collection</v>
          </cell>
          <cell r="Q846" t="str">
            <v/>
          </cell>
          <cell r="R846" t="str">
            <v/>
          </cell>
          <cell r="S846" t="str">
            <v>R4L Collection</v>
          </cell>
          <cell r="T846" t="str">
            <v>1997</v>
          </cell>
          <cell r="U846" t="str">
            <v>15</v>
          </cell>
          <cell r="V846" t="str">
            <v>39</v>
          </cell>
          <cell r="W846" t="str">
            <v>2</v>
          </cell>
        </row>
        <row r="847">
          <cell r="A847" t="str">
            <v>JLB</v>
          </cell>
          <cell r="B847" t="str">
            <v>0741-5400</v>
          </cell>
          <cell r="C847" t="str">
            <v>1938-3673</v>
          </cell>
          <cell r="D847" t="str">
            <v>JOURNAL OF LEUKOCYTE BIOLOGY</v>
          </cell>
          <cell r="E847" t="str">
            <v>FTE-Small</v>
          </cell>
          <cell r="F847" t="str">
            <v>10.1002/(ISSN)1938-3673</v>
          </cell>
          <cell r="G847" t="str">
            <v>https://jlb.onlinelibrary.wiley.com/journal/19383673</v>
          </cell>
          <cell r="H847" t="str">
            <v>Medicine</v>
          </cell>
          <cell r="I847" t="str">
            <v>Immunology</v>
          </cell>
          <cell r="J847" t="str">
            <v>Online</v>
          </cell>
          <cell r="K847" t="str">
            <v>E-only title.</v>
          </cell>
          <cell r="L847" t="str">
            <v>Yes</v>
          </cell>
          <cell r="M847" t="str">
            <v>Yes</v>
          </cell>
          <cell r="N847" t="str">
            <v>Full Collection</v>
          </cell>
          <cell r="O847" t="str">
            <v>STM Collection</v>
          </cell>
          <cell r="P847" t="str">
            <v/>
          </cell>
          <cell r="Q847" t="str">
            <v/>
          </cell>
        </row>
        <row r="847">
          <cell r="S847" t="str">
            <v>R4L Collection</v>
          </cell>
          <cell r="T847" t="str">
            <v>1997</v>
          </cell>
          <cell r="U847" t="str">
            <v>83</v>
          </cell>
          <cell r="V847" t="str">
            <v>111-112</v>
          </cell>
          <cell r="W847" t="str">
            <v>12</v>
          </cell>
        </row>
        <row r="848">
          <cell r="A848" t="str">
            <v>JOLA</v>
          </cell>
          <cell r="B848" t="str">
            <v>1055-1360</v>
          </cell>
          <cell r="C848" t="str">
            <v>1548-1395</v>
          </cell>
          <cell r="D848" t="str">
            <v>JOURNAL OF LINGUISTIC ANTHROPOLOGY</v>
          </cell>
          <cell r="E848" t="str">
            <v/>
          </cell>
          <cell r="F848" t="str">
            <v>10.1111/(ISSN)1548-1395</v>
          </cell>
          <cell r="G848" t="str">
            <v>https://anthrosource.onlinelibrary.wiley.com/journal/15481395</v>
          </cell>
          <cell r="H848" t="str">
            <v>Humanities</v>
          </cell>
          <cell r="I848" t="str">
            <v>Linguistic Anthropology</v>
          </cell>
          <cell r="J848" t="str">
            <v>Print &amp; Online</v>
          </cell>
        </row>
        <row r="848">
          <cell r="M848" t="str">
            <v>Yes</v>
          </cell>
          <cell r="N848" t="str">
            <v>Full Collection</v>
          </cell>
          <cell r="O848" t="str">
            <v/>
          </cell>
          <cell r="P848" t="str">
            <v>SSH Collection</v>
          </cell>
          <cell r="Q848" t="str">
            <v/>
          </cell>
          <cell r="R848" t="str">
            <v/>
          </cell>
          <cell r="S848" t="str">
            <v>R4L Collection</v>
          </cell>
          <cell r="T848" t="str">
            <v>1997</v>
          </cell>
          <cell r="U848" t="str">
            <v>7</v>
          </cell>
          <cell r="V848" t="str">
            <v>32</v>
          </cell>
          <cell r="W848" t="str">
            <v>3</v>
          </cell>
        </row>
        <row r="849">
          <cell r="A849" t="str">
            <v>JMRI</v>
          </cell>
          <cell r="B849" t="str">
            <v>1053-1807</v>
          </cell>
          <cell r="C849" t="str">
            <v>1522-2586</v>
          </cell>
          <cell r="D849" t="str">
            <v>JOURNAL OF MAGNETIC RESONANCE IMAGING</v>
          </cell>
          <cell r="E849" t="str">
            <v/>
          </cell>
          <cell r="F849" t="str">
            <v>10.1002/(ISSN)1522-2586</v>
          </cell>
          <cell r="G849" t="str">
            <v>https://onlinelibrary.wiley.com/journal/15222586</v>
          </cell>
          <cell r="H849" t="str">
            <v>Medicine</v>
          </cell>
          <cell r="I849" t="str">
            <v>Radiology &amp; Imaging</v>
          </cell>
          <cell r="J849" t="str">
            <v>Print &amp; Online</v>
          </cell>
        </row>
        <row r="849">
          <cell r="M849" t="str">
            <v>Yes</v>
          </cell>
          <cell r="N849" t="str">
            <v>Full Collection</v>
          </cell>
          <cell r="O849" t="str">
            <v>STM Collection</v>
          </cell>
          <cell r="P849" t="str">
            <v/>
          </cell>
          <cell r="Q849" t="str">
            <v>Medicine &amp; Nursing Collection</v>
          </cell>
          <cell r="R849" t="str">
            <v/>
          </cell>
          <cell r="S849" t="str">
            <v>R4L Collection</v>
          </cell>
          <cell r="T849" t="str">
            <v>1999</v>
          </cell>
          <cell r="U849" t="str">
            <v>9</v>
          </cell>
          <cell r="V849" t="str">
            <v>55-56</v>
          </cell>
          <cell r="W849" t="str">
            <v>12</v>
          </cell>
        </row>
        <row r="850">
          <cell r="A850" t="str">
            <v>JOMS</v>
          </cell>
          <cell r="B850" t="str">
            <v>0022-2380</v>
          </cell>
          <cell r="C850" t="str">
            <v>1467-6486</v>
          </cell>
          <cell r="D850" t="str">
            <v>JOURNAL OF MANAGEMENT STUDIES</v>
          </cell>
          <cell r="E850" t="str">
            <v/>
          </cell>
          <cell r="F850" t="str">
            <v>10.1111/(ISSN)1467-6486</v>
          </cell>
          <cell r="G850" t="str">
            <v>https://onlinelibrary.wiley.com/journal/14676486</v>
          </cell>
          <cell r="H850" t="str">
            <v>Business, Economics, Finance &amp; Accounting</v>
          </cell>
          <cell r="I850" t="str">
            <v>Management</v>
          </cell>
          <cell r="J850" t="str">
            <v>Print &amp; Online</v>
          </cell>
        </row>
        <row r="850">
          <cell r="M850" t="str">
            <v>Yes</v>
          </cell>
          <cell r="N850" t="str">
            <v>Full Collection</v>
          </cell>
          <cell r="O850" t="str">
            <v/>
          </cell>
          <cell r="P850" t="str">
            <v>SSH Collection</v>
          </cell>
          <cell r="Q850" t="str">
            <v/>
          </cell>
          <cell r="R850" t="str">
            <v/>
          </cell>
          <cell r="S850" t="str">
            <v>R4L Collection</v>
          </cell>
          <cell r="T850" t="str">
            <v>1997</v>
          </cell>
          <cell r="U850" t="str">
            <v>34</v>
          </cell>
          <cell r="V850" t="str">
            <v>59</v>
          </cell>
          <cell r="W850" t="str">
            <v>8</v>
          </cell>
        </row>
        <row r="851">
          <cell r="A851" t="str">
            <v>JMFT</v>
          </cell>
          <cell r="B851" t="str">
            <v>0194-472X</v>
          </cell>
          <cell r="C851" t="str">
            <v>1752-0606</v>
          </cell>
          <cell r="D851" t="str">
            <v>JOURNAL OF MARITAL AND FAMILY THERAPY</v>
          </cell>
          <cell r="E851" t="str">
            <v/>
          </cell>
          <cell r="F851" t="str">
            <v>10.1111/(ISSN)1752-0606</v>
          </cell>
          <cell r="G851" t="str">
            <v>https://onlinelibrary.wiley.com/journal/17520606</v>
          </cell>
          <cell r="H851" t="str">
            <v>Psychology</v>
          </cell>
          <cell r="I851" t="str">
            <v>Family Therapy</v>
          </cell>
          <cell r="J851" t="str">
            <v>Print &amp; Online</v>
          </cell>
        </row>
        <row r="851">
          <cell r="M851" t="str">
            <v>Yes</v>
          </cell>
          <cell r="N851" t="str">
            <v>Full Collection</v>
          </cell>
          <cell r="O851" t="str">
            <v/>
          </cell>
          <cell r="P851" t="str">
            <v>SSH Collection</v>
          </cell>
          <cell r="Q851" t="str">
            <v/>
          </cell>
          <cell r="R851" t="str">
            <v/>
          </cell>
          <cell r="S851" t="str">
            <v>R4L Collection</v>
          </cell>
          <cell r="T851" t="str">
            <v>1997</v>
          </cell>
          <cell r="U851" t="str">
            <v>23</v>
          </cell>
          <cell r="V851" t="str">
            <v>48</v>
          </cell>
          <cell r="W851" t="str">
            <v>4</v>
          </cell>
        </row>
        <row r="852">
          <cell r="A852" t="str">
            <v>JOMF</v>
          </cell>
          <cell r="B852" t="str">
            <v>0022-2445</v>
          </cell>
          <cell r="C852" t="str">
            <v>1741-3737</v>
          </cell>
          <cell r="D852" t="str">
            <v>JOURNAL OF MARRIAGE AND FAMILY</v>
          </cell>
          <cell r="E852" t="str">
            <v/>
          </cell>
          <cell r="F852" t="str">
            <v>10.1111/(ISSN)1741-3737</v>
          </cell>
          <cell r="G852" t="str">
            <v>https://onlinelibrary.wiley.com/journal/17413737</v>
          </cell>
          <cell r="H852" t="str">
            <v>Social &amp; Behavioral Sciences</v>
          </cell>
          <cell r="I852" t="str">
            <v>Family Studies General</v>
          </cell>
          <cell r="J852" t="str">
            <v>Print &amp; Online</v>
          </cell>
        </row>
        <row r="852">
          <cell r="M852" t="str">
            <v>Yes</v>
          </cell>
          <cell r="N852" t="str">
            <v>Full Collection</v>
          </cell>
          <cell r="O852" t="str">
            <v/>
          </cell>
          <cell r="P852" t="str">
            <v>SSH Collection</v>
          </cell>
          <cell r="Q852" t="str">
            <v/>
          </cell>
          <cell r="R852" t="str">
            <v/>
          </cell>
          <cell r="S852" t="str">
            <v>R4L Collection</v>
          </cell>
          <cell r="T852" t="str">
            <v>2000</v>
          </cell>
          <cell r="U852" t="str">
            <v>62</v>
          </cell>
          <cell r="V852" t="str">
            <v>84</v>
          </cell>
          <cell r="W852" t="str">
            <v>5</v>
          </cell>
        </row>
        <row r="853">
          <cell r="A853" t="str">
            <v>JMS</v>
          </cell>
          <cell r="B853" t="str">
            <v>1076-5174</v>
          </cell>
          <cell r="C853" t="str">
            <v>1096-9888</v>
          </cell>
          <cell r="D853" t="str">
            <v>JOURNAL OF MASS SPECTROMETRY  (INCORP BIOLOGICAL MASS SPECTROMETRY)</v>
          </cell>
          <cell r="E853" t="str">
            <v/>
          </cell>
          <cell r="F853" t="str">
            <v>10.1002/(ISSN)1096-9888c</v>
          </cell>
          <cell r="G853" t="str">
            <v>https://onlinelibrary.wiley.com/journal/10969888c</v>
          </cell>
          <cell r="H853" t="str">
            <v>Chemistry</v>
          </cell>
          <cell r="I853" t="str">
            <v>Mass Spectrometry</v>
          </cell>
          <cell r="J853" t="str">
            <v>Print &amp; Online</v>
          </cell>
        </row>
        <row r="853">
          <cell r="M853" t="str">
            <v>Yes</v>
          </cell>
          <cell r="N853" t="str">
            <v>Full Collection</v>
          </cell>
          <cell r="O853" t="str">
            <v>STM Collection</v>
          </cell>
          <cell r="P853" t="str">
            <v/>
          </cell>
          <cell r="Q853" t="str">
            <v/>
          </cell>
          <cell r="R853" t="str">
            <v/>
          </cell>
        </row>
        <row r="853">
          <cell r="T853" t="str">
            <v>1996</v>
          </cell>
          <cell r="U853" t="str">
            <v>31</v>
          </cell>
          <cell r="V853" t="str">
            <v>57</v>
          </cell>
          <cell r="W853" t="str">
            <v>12</v>
          </cell>
        </row>
        <row r="854">
          <cell r="A854" t="str">
            <v>ARA</v>
          </cell>
          <cell r="B854" t="str">
            <v>1754-9477</v>
          </cell>
          <cell r="C854" t="str">
            <v>1754-9485</v>
          </cell>
          <cell r="D854" t="str">
            <v>JOURNAL OF MEDICAL IMAGING AND RADIATION ONCOLOGY</v>
          </cell>
          <cell r="E854" t="str">
            <v/>
          </cell>
          <cell r="F854" t="str">
            <v>10.1111/(ISSN)1754-9485</v>
          </cell>
          <cell r="G854" t="str">
            <v>https://onlinelibrary.wiley.com/journal/17549485</v>
          </cell>
          <cell r="H854" t="str">
            <v>Medicine</v>
          </cell>
          <cell r="I854" t="str">
            <v>Radiology &amp; Imaging</v>
          </cell>
          <cell r="J854" t="str">
            <v>Print &amp; Online</v>
          </cell>
        </row>
        <row r="854">
          <cell r="M854" t="str">
            <v>Yes</v>
          </cell>
          <cell r="N854" t="str">
            <v>Full Collection</v>
          </cell>
          <cell r="O854" t="str">
            <v>STM Collection</v>
          </cell>
          <cell r="P854" t="str">
            <v/>
          </cell>
          <cell r="Q854" t="str">
            <v>Medicine &amp; Nursing Collection</v>
          </cell>
          <cell r="R854" t="str">
            <v/>
          </cell>
          <cell r="S854" t="str">
            <v>R4L Collection</v>
          </cell>
          <cell r="T854" t="str">
            <v>1997</v>
          </cell>
          <cell r="U854" t="str">
            <v>41</v>
          </cell>
          <cell r="V854" t="str">
            <v>66</v>
          </cell>
          <cell r="W854" t="str">
            <v>7</v>
          </cell>
        </row>
        <row r="855">
          <cell r="A855" t="str">
            <v>JMP</v>
          </cell>
          <cell r="B855" t="str">
            <v>0047-2565</v>
          </cell>
          <cell r="C855" t="str">
            <v>1600-0684</v>
          </cell>
          <cell r="D855" t="str">
            <v>JOURNAL OF MEDICAL PRIMATOLOGY</v>
          </cell>
          <cell r="E855" t="str">
            <v/>
          </cell>
          <cell r="F855" t="str">
            <v>10.1111/(ISSN)1600-0684</v>
          </cell>
          <cell r="G855" t="str">
            <v>https://onlinelibrary.wiley.com/journal/16000684</v>
          </cell>
          <cell r="H855" t="str">
            <v>Medicine</v>
          </cell>
          <cell r="I855" t="str">
            <v>Dermatology</v>
          </cell>
          <cell r="J855" t="str">
            <v>Online</v>
          </cell>
          <cell r="K855" t="str">
            <v>E-only title</v>
          </cell>
          <cell r="L855" t="str">
            <v>Yes</v>
          </cell>
          <cell r="M855" t="str">
            <v>Yes</v>
          </cell>
          <cell r="N855" t="str">
            <v>Full Collection</v>
          </cell>
          <cell r="O855" t="str">
            <v>STM Collection</v>
          </cell>
          <cell r="P855" t="str">
            <v/>
          </cell>
          <cell r="Q855" t="str">
            <v>Medicine &amp; Nursing Collection</v>
          </cell>
          <cell r="R855" t="str">
            <v/>
          </cell>
          <cell r="S855" t="str">
            <v>R4L Collection</v>
          </cell>
          <cell r="T855" t="str">
            <v>1999</v>
          </cell>
          <cell r="U855" t="str">
            <v>29</v>
          </cell>
          <cell r="V855" t="str">
            <v>51</v>
          </cell>
          <cell r="W855" t="str">
            <v>6</v>
          </cell>
        </row>
        <row r="856">
          <cell r="A856" t="str">
            <v>JMV</v>
          </cell>
          <cell r="B856" t="str">
            <v>0146-6615</v>
          </cell>
          <cell r="C856" t="str">
            <v>1096-9071</v>
          </cell>
          <cell r="D856" t="str">
            <v>JOURNAL OF MEDICAL VIROLOGY</v>
          </cell>
          <cell r="E856" t="str">
            <v/>
          </cell>
          <cell r="F856" t="str">
            <v>10.1002/(ISSN)1096-9071</v>
          </cell>
          <cell r="G856" t="str">
            <v>https://onlinelibrary.wiley.com/journal/10969071</v>
          </cell>
          <cell r="H856" t="str">
            <v>Life Sciences</v>
          </cell>
          <cell r="I856" t="str">
            <v>Infectious Disease &amp; Microbiology</v>
          </cell>
          <cell r="J856" t="str">
            <v>Online</v>
          </cell>
          <cell r="K856" t="str">
            <v>E-only title</v>
          </cell>
          <cell r="L856" t="str">
            <v>Yes</v>
          </cell>
          <cell r="M856" t="str">
            <v>Yes</v>
          </cell>
          <cell r="N856" t="str">
            <v>Full Collection</v>
          </cell>
          <cell r="O856" t="str">
            <v>STM Collection</v>
          </cell>
          <cell r="P856" t="str">
            <v/>
          </cell>
          <cell r="Q856" t="str">
            <v>Medicine &amp; Nursing Collection</v>
          </cell>
          <cell r="R856" t="str">
            <v/>
          </cell>
          <cell r="S856" t="str">
            <v>R4L Collection</v>
          </cell>
          <cell r="T856" t="str">
            <v>1996</v>
          </cell>
          <cell r="U856" t="str">
            <v>48</v>
          </cell>
          <cell r="V856" t="str">
            <v>94</v>
          </cell>
          <cell r="W856" t="str">
            <v>12</v>
          </cell>
        </row>
        <row r="857">
          <cell r="A857" t="str">
            <v>JMG</v>
          </cell>
          <cell r="B857" t="str">
            <v>0263-4929</v>
          </cell>
          <cell r="C857" t="str">
            <v>1525-1314</v>
          </cell>
          <cell r="D857" t="str">
            <v>JOURNAL OF METAMORPHIC GEOLOGY</v>
          </cell>
          <cell r="E857" t="str">
            <v/>
          </cell>
          <cell r="F857" t="str">
            <v>10.1111/(ISSN)1525-1314</v>
          </cell>
          <cell r="G857" t="str">
            <v>https://onlinelibrary.wiley.com/journal/15251314</v>
          </cell>
          <cell r="H857" t="str">
            <v>Earth, Space &amp; Environmental Sciences</v>
          </cell>
          <cell r="I857" t="str">
            <v>Geochemistry &amp; Mineralogy</v>
          </cell>
          <cell r="J857" t="str">
            <v>Print &amp; Online</v>
          </cell>
        </row>
        <row r="857">
          <cell r="M857" t="str">
            <v>Yes</v>
          </cell>
          <cell r="N857" t="str">
            <v>Full Collection</v>
          </cell>
          <cell r="O857" t="str">
            <v>STM Collection</v>
          </cell>
          <cell r="P857" t="str">
            <v/>
          </cell>
          <cell r="Q857" t="str">
            <v/>
          </cell>
          <cell r="R857" t="str">
            <v/>
          </cell>
          <cell r="S857" t="str">
            <v>R4L Collection</v>
          </cell>
          <cell r="T857" t="str">
            <v>1997</v>
          </cell>
          <cell r="U857" t="str">
            <v>15</v>
          </cell>
          <cell r="V857" t="str">
            <v>40</v>
          </cell>
          <cell r="W857" t="str">
            <v>9</v>
          </cell>
        </row>
        <row r="858">
          <cell r="A858" t="str">
            <v>JMI</v>
          </cell>
          <cell r="B858" t="str">
            <v>0022-2720</v>
          </cell>
          <cell r="C858" t="str">
            <v>1365-2818</v>
          </cell>
          <cell r="D858" t="str">
            <v>JOURNAL OF MICROSCOPY</v>
          </cell>
          <cell r="E858" t="str">
            <v/>
          </cell>
          <cell r="F858" t="str">
            <v>10.1111/(ISSN)1365-2818</v>
          </cell>
          <cell r="G858" t="str">
            <v>https://onlinelibrary.wiley.com/journal/13652818</v>
          </cell>
          <cell r="H858" t="str">
            <v>Chemistry</v>
          </cell>
          <cell r="I858" t="str">
            <v>Microscopy</v>
          </cell>
          <cell r="J858" t="str">
            <v>Print &amp; Online</v>
          </cell>
        </row>
        <row r="858">
          <cell r="M858" t="str">
            <v>Yes</v>
          </cell>
          <cell r="N858" t="str">
            <v>Full Collection</v>
          </cell>
          <cell r="O858" t="str">
            <v>STM Collection</v>
          </cell>
          <cell r="P858" t="str">
            <v/>
          </cell>
          <cell r="Q858" t="str">
            <v/>
          </cell>
          <cell r="R858" t="str">
            <v/>
          </cell>
          <cell r="S858" t="str">
            <v>R4L Collection</v>
          </cell>
          <cell r="T858" t="str">
            <v>1997</v>
          </cell>
          <cell r="U858" t="str">
            <v>185</v>
          </cell>
          <cell r="V858" t="str">
            <v>285-288</v>
          </cell>
          <cell r="W858" t="str">
            <v>12</v>
          </cell>
        </row>
        <row r="859">
          <cell r="A859" t="str">
            <v>JMWH</v>
          </cell>
          <cell r="B859" t="str">
            <v>1526-9523</v>
          </cell>
          <cell r="C859" t="str">
            <v>1542-2011</v>
          </cell>
          <cell r="D859" t="str">
            <v>JOURNAL OF MIDWIFERY &amp; WOMEN'S HEALTH</v>
          </cell>
          <cell r="E859" t="str">
            <v/>
          </cell>
          <cell r="F859" t="str">
            <v>10.1111/(ISSN)1542-2011</v>
          </cell>
          <cell r="G859" t="str">
            <v>https://onlinelibrary.wiley.com/journal/15422011</v>
          </cell>
          <cell r="H859" t="str">
            <v>Nursing, Dentistry &amp; Healthcare</v>
          </cell>
          <cell r="I859" t="str">
            <v>Nursing General</v>
          </cell>
          <cell r="J859" t="str">
            <v>Print &amp; Online</v>
          </cell>
        </row>
        <row r="859">
          <cell r="M859" t="str">
            <v>Yes</v>
          </cell>
          <cell r="N859" t="str">
            <v>Full Collection</v>
          </cell>
          <cell r="O859" t="str">
            <v>STM Collection</v>
          </cell>
          <cell r="P859" t="str">
            <v/>
          </cell>
          <cell r="Q859" t="str">
            <v>Medicine &amp; Nursing Collection</v>
          </cell>
          <cell r="R859" t="str">
            <v/>
          </cell>
          <cell r="S859" t="str">
            <v>R4L Collection</v>
          </cell>
          <cell r="T859" t="str">
            <v>1997</v>
          </cell>
          <cell r="U859" t="str">
            <v>42</v>
          </cell>
          <cell r="V859" t="str">
            <v>67</v>
          </cell>
          <cell r="W859" t="str">
            <v>6</v>
          </cell>
        </row>
        <row r="860">
          <cell r="A860" t="str">
            <v>JMR</v>
          </cell>
          <cell r="B860" t="str">
            <v>0952-3499</v>
          </cell>
          <cell r="C860" t="str">
            <v>1099-1352</v>
          </cell>
          <cell r="D860" t="str">
            <v>JOURNAL OF MOLECULAR RECOGNITION</v>
          </cell>
          <cell r="E860" t="str">
            <v/>
          </cell>
          <cell r="F860" t="str">
            <v>10.1002/(ISSN)1099-1352</v>
          </cell>
          <cell r="G860" t="str">
            <v>https://onlinelibrary.wiley.com/journal/10991352</v>
          </cell>
          <cell r="H860" t="str">
            <v>Chemistry</v>
          </cell>
          <cell r="I860" t="str">
            <v>Biochemistry (Chemical Biology)</v>
          </cell>
          <cell r="J860" t="str">
            <v>Online</v>
          </cell>
          <cell r="K860" t="str">
            <v>E-only title</v>
          </cell>
        </row>
        <row r="860">
          <cell r="M860" t="str">
            <v>Yes</v>
          </cell>
          <cell r="N860" t="str">
            <v>Full Collection</v>
          </cell>
          <cell r="O860" t="str">
            <v>STM Collection</v>
          </cell>
          <cell r="P860" t="str">
            <v/>
          </cell>
          <cell r="Q860" t="str">
            <v/>
          </cell>
          <cell r="R860" t="str">
            <v/>
          </cell>
          <cell r="S860" t="str">
            <v>R4L Collection</v>
          </cell>
          <cell r="T860" t="str">
            <v>1996</v>
          </cell>
          <cell r="U860" t="str">
            <v>9</v>
          </cell>
          <cell r="V860" t="str">
            <v>35</v>
          </cell>
          <cell r="W860" t="str">
            <v>12</v>
          </cell>
        </row>
        <row r="861">
          <cell r="A861" t="str">
            <v>JMCB</v>
          </cell>
          <cell r="B861" t="str">
            <v>0022-2879</v>
          </cell>
          <cell r="C861" t="str">
            <v>1538-4616</v>
          </cell>
          <cell r="D861" t="str">
            <v>JOURNAL OF MONEY, CREDIT AND BANKING</v>
          </cell>
          <cell r="E861" t="str">
            <v/>
          </cell>
          <cell r="F861" t="str">
            <v>10.1111/(ISSN)1538-4616</v>
          </cell>
          <cell r="G861" t="str">
            <v>https://onlinelibrary.wiley.com/journal/15384616</v>
          </cell>
          <cell r="H861" t="str">
            <v>Business, Economics, Finance &amp; Accounting</v>
          </cell>
          <cell r="I861" t="str">
            <v>Macroeconomics</v>
          </cell>
          <cell r="J861" t="str">
            <v>Print &amp; Online</v>
          </cell>
        </row>
        <row r="861">
          <cell r="M861" t="str">
            <v>Yes</v>
          </cell>
          <cell r="N861" t="str">
            <v>Full Collection</v>
          </cell>
          <cell r="O861" t="str">
            <v/>
          </cell>
          <cell r="P861" t="str">
            <v>SSH Collection</v>
          </cell>
          <cell r="Q861" t="str">
            <v/>
          </cell>
          <cell r="R861" t="str">
            <v/>
          </cell>
          <cell r="S861" t="str">
            <v>R4L Collection</v>
          </cell>
          <cell r="T861" t="str">
            <v>2007</v>
          </cell>
          <cell r="U861" t="str">
            <v>39</v>
          </cell>
          <cell r="V861" t="str">
            <v>54</v>
          </cell>
          <cell r="W861" t="str">
            <v>7</v>
          </cell>
        </row>
        <row r="862">
          <cell r="A862" t="str">
            <v>JMOR</v>
          </cell>
          <cell r="B862" t="str">
            <v>0362-2525</v>
          </cell>
          <cell r="C862" t="str">
            <v>1097-4687</v>
          </cell>
          <cell r="D862" t="str">
            <v>JOURNAL OF MORPHOLOGY</v>
          </cell>
          <cell r="E862" t="str">
            <v/>
          </cell>
          <cell r="F862" t="str">
            <v>10.1002/(ISSN)1097-4687</v>
          </cell>
          <cell r="G862" t="str">
            <v>https://onlinelibrary.wiley.com/journal/10974687</v>
          </cell>
          <cell r="H862" t="str">
            <v>Life Sciences</v>
          </cell>
          <cell r="I862" t="str">
            <v>General &amp; Introductory Life Sciences</v>
          </cell>
          <cell r="J862" t="str">
            <v>Online</v>
          </cell>
          <cell r="K862" t="str">
            <v>E-only title.</v>
          </cell>
          <cell r="L862" t="str">
            <v>Yes</v>
          </cell>
          <cell r="M862" t="str">
            <v>Yes</v>
          </cell>
          <cell r="N862" t="str">
            <v>Full Collection</v>
          </cell>
          <cell r="O862" t="str">
            <v>STM Collection</v>
          </cell>
          <cell r="P862" t="str">
            <v/>
          </cell>
          <cell r="Q862" t="str">
            <v/>
          </cell>
          <cell r="R862" t="str">
            <v/>
          </cell>
          <cell r="S862" t="str">
            <v>R4L Collection</v>
          </cell>
          <cell r="T862" t="str">
            <v>1996</v>
          </cell>
          <cell r="U862" t="str">
            <v>227</v>
          </cell>
          <cell r="V862" t="str">
            <v>283</v>
          </cell>
          <cell r="W862" t="str">
            <v>12</v>
          </cell>
        </row>
        <row r="863">
          <cell r="A863" t="str">
            <v>MCDA</v>
          </cell>
          <cell r="B863" t="str">
            <v>1057-9214</v>
          </cell>
          <cell r="C863" t="str">
            <v>1099-1360</v>
          </cell>
          <cell r="D863" t="str">
            <v>JOURNAL OF MULTI-CRITERIA DECISION ANALYSIS</v>
          </cell>
          <cell r="E863" t="str">
            <v/>
          </cell>
          <cell r="F863" t="str">
            <v>10.1002/(ISSN)1099-1360</v>
          </cell>
          <cell r="G863" t="str">
            <v>https://onlinelibrary.wiley.com/journal/10991360</v>
          </cell>
          <cell r="H863" t="str">
            <v>Business, Economics, Finance &amp; Accounting</v>
          </cell>
          <cell r="I863" t="str">
            <v>Decision Sciences</v>
          </cell>
          <cell r="J863" t="str">
            <v>Online</v>
          </cell>
          <cell r="K863" t="str">
            <v>E-only title</v>
          </cell>
          <cell r="L863" t="str">
            <v>Yes</v>
          </cell>
          <cell r="M863" t="str">
            <v>Yes</v>
          </cell>
          <cell r="N863" t="str">
            <v>Full Collection</v>
          </cell>
          <cell r="O863" t="str">
            <v/>
          </cell>
          <cell r="P863" t="str">
            <v>SSH Collection</v>
          </cell>
          <cell r="Q863" t="str">
            <v/>
          </cell>
          <cell r="R863" t="str">
            <v/>
          </cell>
          <cell r="S863" t="str">
            <v>R4L Collection</v>
          </cell>
          <cell r="T863" t="str">
            <v>1996</v>
          </cell>
          <cell r="U863" t="str">
            <v>5</v>
          </cell>
          <cell r="V863" t="str">
            <v>29</v>
          </cell>
          <cell r="W863" t="str">
            <v>6</v>
          </cell>
        </row>
        <row r="864">
          <cell r="A864" t="str">
            <v>JMCD</v>
          </cell>
          <cell r="B864" t="str">
            <v>0883-8534</v>
          </cell>
          <cell r="C864" t="str">
            <v>2161-1912</v>
          </cell>
          <cell r="D864" t="str">
            <v>JOURNAL OF MULTICULTURAL COUNSELING AND DEVELOPMENT</v>
          </cell>
          <cell r="E864" t="str">
            <v/>
          </cell>
          <cell r="F864" t="str">
            <v>10.1002/(ISSN)2161-1912</v>
          </cell>
          <cell r="G864" t="str">
            <v>https://onlinelibrary.wiley.com/journal/21611912</v>
          </cell>
          <cell r="H864" t="str">
            <v>Psychology</v>
          </cell>
          <cell r="I864" t="str">
            <v>Psychotherapy &amp; Counseling</v>
          </cell>
          <cell r="J864" t="str">
            <v>Print &amp; Online</v>
          </cell>
        </row>
        <row r="864">
          <cell r="M864" t="str">
            <v>Yes</v>
          </cell>
          <cell r="N864" t="str">
            <v>Full Collection</v>
          </cell>
          <cell r="O864" t="str">
            <v/>
          </cell>
          <cell r="P864" t="str">
            <v>SSH Collection</v>
          </cell>
          <cell r="Q864" t="str">
            <v/>
          </cell>
          <cell r="R864" t="str">
            <v/>
          </cell>
        </row>
        <row r="864">
          <cell r="T864" t="str">
            <v>1997</v>
          </cell>
          <cell r="U864" t="str">
            <v>25</v>
          </cell>
          <cell r="V864" t="str">
            <v>50</v>
          </cell>
          <cell r="W864" t="str">
            <v>4</v>
          </cell>
        </row>
        <row r="865">
          <cell r="A865" t="str">
            <v>JNC</v>
          </cell>
          <cell r="B865" t="str">
            <v>0022-3042</v>
          </cell>
          <cell r="C865" t="str">
            <v>1471-4159</v>
          </cell>
          <cell r="D865" t="str">
            <v>JOURNAL OF NEUROCHEMISTRY</v>
          </cell>
          <cell r="E865" t="str">
            <v/>
          </cell>
          <cell r="F865" t="str">
            <v>10.1111/(ISSN)1471-4159</v>
          </cell>
          <cell r="G865" t="str">
            <v>https://onlinelibrary.wiley.com/journal/14714159</v>
          </cell>
          <cell r="H865" t="str">
            <v>Life Sciences</v>
          </cell>
          <cell r="I865" t="str">
            <v>Neuroscience</v>
          </cell>
          <cell r="J865" t="str">
            <v>Online</v>
          </cell>
          <cell r="K865" t="str">
            <v>E-only title</v>
          </cell>
          <cell r="L865" t="str">
            <v>Yes</v>
          </cell>
          <cell r="M865" t="str">
            <v>Yes</v>
          </cell>
          <cell r="N865" t="str">
            <v>Full Collection</v>
          </cell>
          <cell r="O865" t="str">
            <v>STM Collection</v>
          </cell>
          <cell r="P865" t="str">
            <v/>
          </cell>
          <cell r="Q865" t="str">
            <v>Medicine &amp; Nursing Collection</v>
          </cell>
          <cell r="R865" t="str">
            <v/>
          </cell>
          <cell r="S865" t="str">
            <v>R4L Collection</v>
          </cell>
          <cell r="T865" t="str">
            <v>1997</v>
          </cell>
          <cell r="U865" t="str">
            <v>68</v>
          </cell>
          <cell r="V865" t="str">
            <v>160-163</v>
          </cell>
          <cell r="W865" t="str">
            <v>24</v>
          </cell>
        </row>
        <row r="866">
          <cell r="A866" t="str">
            <v>JNE</v>
          </cell>
          <cell r="B866" t="str">
            <v>0953-8194</v>
          </cell>
          <cell r="C866" t="str">
            <v>1365-2826</v>
          </cell>
          <cell r="D866" t="str">
            <v>JOURNAL OF NEUROENDOCRINOLOGY</v>
          </cell>
          <cell r="E866" t="str">
            <v/>
          </cell>
          <cell r="F866" t="str">
            <v>10.1111/(ISSN)1365-2826</v>
          </cell>
          <cell r="G866" t="str">
            <v>https://onlinelibrary.wiley.com/journal/13652826</v>
          </cell>
          <cell r="H866" t="str">
            <v>Life Sciences</v>
          </cell>
          <cell r="I866" t="str">
            <v>Neuroendocrinology</v>
          </cell>
          <cell r="J866" t="str">
            <v>Online</v>
          </cell>
          <cell r="K866" t="str">
            <v>E-only title</v>
          </cell>
          <cell r="L866" t="str">
            <v>Yes</v>
          </cell>
          <cell r="M866" t="str">
            <v>Yes</v>
          </cell>
          <cell r="N866" t="str">
            <v>Full Collection</v>
          </cell>
          <cell r="O866" t="str">
            <v>STM Collection</v>
          </cell>
          <cell r="P866" t="str">
            <v/>
          </cell>
          <cell r="Q866" t="str">
            <v>Medicine &amp; Nursing Collection</v>
          </cell>
          <cell r="R866" t="str">
            <v/>
          </cell>
          <cell r="S866" t="str">
            <v>R4L Collection</v>
          </cell>
          <cell r="T866" t="str">
            <v>1997</v>
          </cell>
          <cell r="U866" t="str">
            <v>9</v>
          </cell>
          <cell r="V866" t="str">
            <v>34</v>
          </cell>
          <cell r="W866" t="str">
            <v>12</v>
          </cell>
        </row>
        <row r="867">
          <cell r="A867" t="str">
            <v>JON</v>
          </cell>
          <cell r="B867" t="str">
            <v>1051-2284</v>
          </cell>
          <cell r="C867" t="str">
            <v>1552-6569</v>
          </cell>
          <cell r="D867" t="str">
            <v>JOURNAL OF NEUROIMAGING</v>
          </cell>
          <cell r="E867" t="str">
            <v/>
          </cell>
          <cell r="F867" t="str">
            <v>10.1111/(ISSN)1552-6569</v>
          </cell>
          <cell r="G867" t="str">
            <v>https://onlinelibrary.wiley.com/journal/15526569</v>
          </cell>
          <cell r="H867" t="str">
            <v>Medicine</v>
          </cell>
          <cell r="I867" t="str">
            <v>Neurology</v>
          </cell>
          <cell r="J867" t="str">
            <v>Online</v>
          </cell>
          <cell r="K867" t="str">
            <v>E-only title</v>
          </cell>
          <cell r="L867" t="str">
            <v>Yes</v>
          </cell>
          <cell r="M867" t="str">
            <v>Yes</v>
          </cell>
          <cell r="N867" t="str">
            <v>Full Collection</v>
          </cell>
          <cell r="O867" t="str">
            <v>STM Collection</v>
          </cell>
          <cell r="P867" t="str">
            <v/>
          </cell>
          <cell r="Q867" t="str">
            <v>Medicine &amp; Nursing Collection</v>
          </cell>
          <cell r="R867" t="str">
            <v/>
          </cell>
          <cell r="S867" t="str">
            <v>R4L Collection</v>
          </cell>
          <cell r="T867" t="str">
            <v>1997</v>
          </cell>
          <cell r="U867" t="str">
            <v>7</v>
          </cell>
          <cell r="V867" t="str">
            <v>32</v>
          </cell>
          <cell r="W867" t="str">
            <v>6</v>
          </cell>
        </row>
        <row r="868">
          <cell r="A868" t="str">
            <v>JNP</v>
          </cell>
          <cell r="B868" t="str">
            <v>1748-6645</v>
          </cell>
          <cell r="C868" t="str">
            <v>1748-6653</v>
          </cell>
          <cell r="D868" t="str">
            <v>JOURNAL OF NEUROPSYCHOLOGY</v>
          </cell>
          <cell r="E868" t="str">
            <v/>
          </cell>
          <cell r="F868" t="str">
            <v>10.1111/(ISSN)1748-6653</v>
          </cell>
          <cell r="G868" t="str">
            <v>https://onlinelibrary.wiley.com/journal/17486653</v>
          </cell>
          <cell r="H868" t="str">
            <v>Psychology</v>
          </cell>
          <cell r="I868" t="str">
            <v>Clinical Neuropsychology</v>
          </cell>
          <cell r="J868" t="str">
            <v>Print &amp; Online</v>
          </cell>
        </row>
        <row r="868">
          <cell r="M868" t="str">
            <v>Yes</v>
          </cell>
          <cell r="N868" t="str">
            <v>Full Collection</v>
          </cell>
          <cell r="O868" t="str">
            <v/>
          </cell>
          <cell r="P868" t="str">
            <v>SSH Collection</v>
          </cell>
          <cell r="Q868" t="str">
            <v>Medicine &amp; Nursing Collection</v>
          </cell>
          <cell r="R868" t="str">
            <v/>
          </cell>
          <cell r="S868" t="str">
            <v>R4L Collection</v>
          </cell>
          <cell r="T868" t="str">
            <v>2007</v>
          </cell>
          <cell r="U868" t="str">
            <v>1</v>
          </cell>
          <cell r="V868" t="str">
            <v>16</v>
          </cell>
          <cell r="W868" t="str">
            <v>3</v>
          </cell>
        </row>
        <row r="869">
          <cell r="A869" t="str">
            <v>JNR</v>
          </cell>
          <cell r="B869" t="str">
            <v>0360-4012</v>
          </cell>
          <cell r="C869" t="str">
            <v>1097-4547</v>
          </cell>
          <cell r="D869" t="str">
            <v>JOURNAL OF NEUROSCIENCE RESEARCH</v>
          </cell>
          <cell r="E869" t="str">
            <v/>
          </cell>
          <cell r="F869" t="str">
            <v>10.1002/(ISSN)1097-4547</v>
          </cell>
          <cell r="G869" t="str">
            <v>https://onlinelibrary.wiley.com/journal/10974547</v>
          </cell>
          <cell r="H869" t="str">
            <v>Life Sciences</v>
          </cell>
          <cell r="I869" t="str">
            <v>Neuroscience</v>
          </cell>
          <cell r="J869" t="str">
            <v>Print &amp; Online</v>
          </cell>
        </row>
        <row r="869">
          <cell r="M869" t="str">
            <v>Yes</v>
          </cell>
          <cell r="N869" t="str">
            <v>Full Collection</v>
          </cell>
          <cell r="O869" t="str">
            <v>STM Collection</v>
          </cell>
          <cell r="P869" t="str">
            <v/>
          </cell>
          <cell r="Q869" t="str">
            <v/>
          </cell>
          <cell r="R869" t="str">
            <v/>
          </cell>
          <cell r="S869" t="str">
            <v>R4L Collection</v>
          </cell>
          <cell r="T869" t="str">
            <v>1996</v>
          </cell>
          <cell r="U869" t="str">
            <v>43</v>
          </cell>
          <cell r="V869" t="str">
            <v>100</v>
          </cell>
          <cell r="W869" t="str">
            <v>12</v>
          </cell>
        </row>
        <row r="870">
          <cell r="A870" t="str">
            <v>JONM</v>
          </cell>
          <cell r="B870" t="str">
            <v>0966-0429</v>
          </cell>
          <cell r="C870" t="str">
            <v>1365-2834</v>
          </cell>
          <cell r="D870" t="str">
            <v>JOURNAL OF NURSING MANAGEMENT</v>
          </cell>
          <cell r="E870" t="str">
            <v/>
          </cell>
          <cell r="F870" t="str">
            <v>10.1111/(ISSN)1365-2834</v>
          </cell>
          <cell r="G870" t="str">
            <v>https://onlinelibrary.wiley.com/journal/13652834</v>
          </cell>
          <cell r="H870" t="str">
            <v>Nursing, Dentistry &amp; Healthcare</v>
          </cell>
          <cell r="I870" t="str">
            <v>Nursing General</v>
          </cell>
          <cell r="J870" t="str">
            <v>Print &amp; Online</v>
          </cell>
        </row>
        <row r="870">
          <cell r="M870" t="str">
            <v>Yes</v>
          </cell>
          <cell r="N870" t="str">
            <v>Full Collection</v>
          </cell>
          <cell r="O870" t="str">
            <v>STM Collection</v>
          </cell>
          <cell r="P870" t="str">
            <v/>
          </cell>
          <cell r="Q870" t="str">
            <v>Medicine &amp; Nursing Collection</v>
          </cell>
          <cell r="R870" t="str">
            <v/>
          </cell>
          <cell r="S870" t="str">
            <v>R4L Collection</v>
          </cell>
          <cell r="T870" t="str">
            <v>1997</v>
          </cell>
          <cell r="U870" t="str">
            <v>5</v>
          </cell>
          <cell r="V870" t="str">
            <v>30</v>
          </cell>
          <cell r="W870" t="str">
            <v>8</v>
          </cell>
        </row>
        <row r="871">
          <cell r="A871" t="str">
            <v>JNU</v>
          </cell>
          <cell r="B871" t="str">
            <v>1527-6546</v>
          </cell>
          <cell r="C871" t="str">
            <v>1547-5069</v>
          </cell>
          <cell r="D871" t="str">
            <v>JOURNAL OF NURSING SCHOLARSHIP</v>
          </cell>
          <cell r="E871" t="str">
            <v/>
          </cell>
          <cell r="F871" t="str">
            <v>10.1111/(ISSN)1547-5069</v>
          </cell>
          <cell r="G871" t="str">
            <v>https://sigmapubs.onlinelibrary.wiley.com/journal/15475069</v>
          </cell>
          <cell r="H871" t="str">
            <v>Nursing, Dentistry &amp; Healthcare</v>
          </cell>
          <cell r="I871" t="str">
            <v>Nursing General</v>
          </cell>
          <cell r="J871" t="str">
            <v>Online</v>
          </cell>
          <cell r="K871" t="str">
            <v>E-only title.</v>
          </cell>
          <cell r="L871" t="str">
            <v>Yes</v>
          </cell>
          <cell r="M871" t="str">
            <v>Yes</v>
          </cell>
          <cell r="N871" t="str">
            <v>Full Collection</v>
          </cell>
          <cell r="O871" t="str">
            <v>STM Collection</v>
          </cell>
          <cell r="P871" t="str">
            <v/>
          </cell>
          <cell r="Q871" t="str">
            <v>Medicine &amp; Nursing Collection</v>
          </cell>
          <cell r="R871" t="str">
            <v/>
          </cell>
          <cell r="S871" t="str">
            <v>R4L Collection</v>
          </cell>
          <cell r="T871" t="str">
            <v>1997</v>
          </cell>
          <cell r="U871" t="str">
            <v>29</v>
          </cell>
          <cell r="V871" t="str">
            <v>54</v>
          </cell>
          <cell r="W871" t="str">
            <v>6</v>
          </cell>
        </row>
        <row r="872">
          <cell r="A872" t="str">
            <v>JOG</v>
          </cell>
          <cell r="B872" t="str">
            <v>1341-8076</v>
          </cell>
          <cell r="C872" t="str">
            <v>1447-0756</v>
          </cell>
          <cell r="D872" t="str">
            <v>JOURNAL OF OBSTETRICS AND GYNAECOLOGY RESEARCH</v>
          </cell>
          <cell r="E872" t="str">
            <v/>
          </cell>
          <cell r="F872" t="str">
            <v>10.1111/(ISSN)1447-0756</v>
          </cell>
          <cell r="G872" t="str">
            <v>https://obgyn.onlinelibrary.wiley.com/journal/14470756</v>
          </cell>
          <cell r="H872" t="str">
            <v>Medicine</v>
          </cell>
          <cell r="I872" t="str">
            <v>Obstetrics &amp; Gynecology</v>
          </cell>
          <cell r="J872" t="str">
            <v>Online</v>
          </cell>
          <cell r="K872" t="str">
            <v>E-only title</v>
          </cell>
          <cell r="L872" t="str">
            <v>Yes</v>
          </cell>
          <cell r="M872" t="str">
            <v>Yes</v>
          </cell>
          <cell r="N872" t="str">
            <v>Full Collection</v>
          </cell>
          <cell r="O872" t="str">
            <v>STM Collection</v>
          </cell>
          <cell r="P872" t="str">
            <v/>
          </cell>
          <cell r="Q872" t="str">
            <v>Medicine &amp; Nursing Collection</v>
          </cell>
          <cell r="R872" t="str">
            <v/>
          </cell>
          <cell r="S872" t="str">
            <v>R4L Collection</v>
          </cell>
          <cell r="T872" t="str">
            <v>1997</v>
          </cell>
          <cell r="U872" t="str">
            <v>23</v>
          </cell>
          <cell r="V872" t="str">
            <v>48</v>
          </cell>
          <cell r="W872" t="str">
            <v>12</v>
          </cell>
        </row>
        <row r="873">
          <cell r="A873" t="str">
            <v>JOOP</v>
          </cell>
          <cell r="B873" t="str">
            <v>0963-1798</v>
          </cell>
          <cell r="C873" t="str">
            <v>2044-8325</v>
          </cell>
          <cell r="D873" t="str">
            <v>JOURNAL OF OCCUPATIONAL AND ORGANIZATIONAL PSYCHOLOGY</v>
          </cell>
          <cell r="E873" t="str">
            <v/>
          </cell>
          <cell r="F873" t="str">
            <v>10.1111/(ISSN)2044-8325</v>
          </cell>
          <cell r="G873" t="str">
            <v>https://onlinelibrary.wiley.com/journal/20448325</v>
          </cell>
          <cell r="H873" t="str">
            <v>Psychology</v>
          </cell>
          <cell r="I873" t="str">
            <v>Organizational &amp; Industrial Psychology</v>
          </cell>
          <cell r="J873" t="str">
            <v>Print &amp; Online</v>
          </cell>
        </row>
        <row r="873">
          <cell r="M873" t="str">
            <v>Yes</v>
          </cell>
          <cell r="N873" t="str">
            <v>Full Collection</v>
          </cell>
          <cell r="O873" t="str">
            <v/>
          </cell>
          <cell r="P873" t="str">
            <v>SSH Collection</v>
          </cell>
          <cell r="Q873" t="str">
            <v>Medicine &amp; Nursing Collection</v>
          </cell>
          <cell r="R873" t="str">
            <v/>
          </cell>
          <cell r="S873" t="str">
            <v>R4L Collection</v>
          </cell>
          <cell r="T873" t="str">
            <v>1997</v>
          </cell>
          <cell r="U873" t="str">
            <v>70</v>
          </cell>
          <cell r="V873" t="str">
            <v>95</v>
          </cell>
          <cell r="W873" t="str">
            <v>4</v>
          </cell>
        </row>
        <row r="874">
          <cell r="A874" t="str">
            <v>JOOM</v>
          </cell>
          <cell r="B874" t="str">
            <v>0272-6963</v>
          </cell>
          <cell r="C874" t="str">
            <v>1873-1317</v>
          </cell>
          <cell r="D874" t="str">
            <v>JOURNAL OF OPERATIONS MANAGEMENT</v>
          </cell>
          <cell r="E874" t="str">
            <v/>
          </cell>
          <cell r="F874" t="str">
            <v>10.1002/(ISSN)1873-1317</v>
          </cell>
          <cell r="G874" t="str">
            <v>https://onlinelibrary.wiley.com/journal/18731317</v>
          </cell>
          <cell r="H874" t="str">
            <v>Business, Economics, Finance &amp; Accounting</v>
          </cell>
          <cell r="I874" t="str">
            <v>Management</v>
          </cell>
          <cell r="J874" t="str">
            <v>Print &amp; Online</v>
          </cell>
        </row>
        <row r="874">
          <cell r="M874" t="str">
            <v>Yes</v>
          </cell>
          <cell r="N874" t="str">
            <v>Full Collection</v>
          </cell>
          <cell r="O874" t="str">
            <v/>
          </cell>
          <cell r="P874" t="str">
            <v>SSH Collection</v>
          </cell>
          <cell r="Q874" t="str">
            <v/>
          </cell>
        </row>
        <row r="874">
          <cell r="S874" t="str">
            <v>R4L Collection</v>
          </cell>
          <cell r="T874" t="str">
            <v>1997</v>
          </cell>
          <cell r="U874" t="str">
            <v>15</v>
          </cell>
          <cell r="V874" t="str">
            <v>68</v>
          </cell>
          <cell r="W874" t="str">
            <v>8</v>
          </cell>
        </row>
        <row r="875">
          <cell r="A875" t="str">
            <v>JOP</v>
          </cell>
          <cell r="B875" t="str">
            <v>0904-2512</v>
          </cell>
          <cell r="C875" t="str">
            <v>1600-0714</v>
          </cell>
          <cell r="D875" t="str">
            <v>JOURNAL OF ORAL PATHOLOGY &amp; MEDICINE</v>
          </cell>
          <cell r="E875" t="str">
            <v/>
          </cell>
          <cell r="F875" t="str">
            <v>10.1111/(ISSN)1600-0714</v>
          </cell>
          <cell r="G875" t="str">
            <v>https://onlinelibrary.wiley.com/journal/16000714</v>
          </cell>
          <cell r="H875" t="str">
            <v>Nursing, Dentistry &amp; Healthcare</v>
          </cell>
          <cell r="I875" t="str">
            <v>Oral Pathology</v>
          </cell>
          <cell r="J875" t="str">
            <v>Print &amp; Online</v>
          </cell>
        </row>
        <row r="875">
          <cell r="M875" t="str">
            <v>Yes</v>
          </cell>
          <cell r="N875" t="str">
            <v>Full Collection</v>
          </cell>
          <cell r="O875" t="str">
            <v>STM Collection</v>
          </cell>
          <cell r="P875" t="str">
            <v/>
          </cell>
          <cell r="Q875" t="str">
            <v>Medicine &amp; Nursing Collection</v>
          </cell>
          <cell r="R875" t="str">
            <v/>
          </cell>
          <cell r="S875" t="str">
            <v>R4L Collection</v>
          </cell>
          <cell r="T875" t="str">
            <v>1997</v>
          </cell>
          <cell r="U875" t="str">
            <v>26</v>
          </cell>
          <cell r="V875" t="str">
            <v>51</v>
          </cell>
          <cell r="W875" t="str">
            <v>10</v>
          </cell>
        </row>
        <row r="876">
          <cell r="A876" t="str">
            <v>JOOR</v>
          </cell>
          <cell r="B876" t="str">
            <v>0305-182X</v>
          </cell>
          <cell r="C876" t="str">
            <v>1365-2842</v>
          </cell>
          <cell r="D876" t="str">
            <v>JOURNAL OF ORAL REHABILITATION</v>
          </cell>
          <cell r="E876" t="str">
            <v/>
          </cell>
          <cell r="F876" t="str">
            <v>10.1111/(ISSN)1365-2842</v>
          </cell>
          <cell r="G876" t="str">
            <v>https://onlinelibrary.wiley.com/journal/13652842</v>
          </cell>
          <cell r="H876" t="str">
            <v>Nursing, Dentistry &amp; Healthcare</v>
          </cell>
          <cell r="I876" t="str">
            <v>Restorative Dentistry</v>
          </cell>
          <cell r="J876" t="str">
            <v>Print &amp; Online</v>
          </cell>
        </row>
        <row r="876">
          <cell r="M876" t="str">
            <v>Yes</v>
          </cell>
          <cell r="N876" t="str">
            <v>Full Collection</v>
          </cell>
          <cell r="O876" t="str">
            <v>STM Collection</v>
          </cell>
          <cell r="P876" t="str">
            <v/>
          </cell>
          <cell r="Q876" t="str">
            <v>Medicine &amp; Nursing Collection</v>
          </cell>
          <cell r="R876" t="str">
            <v/>
          </cell>
          <cell r="S876" t="str">
            <v>R4L Collection</v>
          </cell>
          <cell r="T876" t="str">
            <v>1997</v>
          </cell>
          <cell r="U876" t="str">
            <v>24</v>
          </cell>
          <cell r="V876" t="str">
            <v>49</v>
          </cell>
          <cell r="W876" t="str">
            <v>12</v>
          </cell>
        </row>
        <row r="877">
          <cell r="A877" t="str">
            <v>JOB</v>
          </cell>
          <cell r="B877" t="str">
            <v>0894-3796</v>
          </cell>
          <cell r="C877" t="str">
            <v>1099-1379</v>
          </cell>
          <cell r="D877" t="str">
            <v>JOURNAL OF ORGANIZATIONAL BEHAVIOR</v>
          </cell>
          <cell r="E877" t="str">
            <v/>
          </cell>
          <cell r="F877" t="str">
            <v>10.1002/(ISSN)1099-1379</v>
          </cell>
          <cell r="G877" t="str">
            <v>https://onlinelibrary.wiley.com/journal/10991379</v>
          </cell>
          <cell r="H877" t="str">
            <v>Business, Economics, Finance &amp; Accounting</v>
          </cell>
          <cell r="I877" t="str">
            <v>Organizational Behavior</v>
          </cell>
          <cell r="J877" t="str">
            <v>Print &amp; Online</v>
          </cell>
        </row>
        <row r="877">
          <cell r="M877" t="str">
            <v>Yes</v>
          </cell>
          <cell r="N877" t="str">
            <v>Full Collection</v>
          </cell>
          <cell r="O877" t="str">
            <v/>
          </cell>
          <cell r="P877" t="str">
            <v>SSH Collection</v>
          </cell>
          <cell r="Q877" t="str">
            <v/>
          </cell>
          <cell r="R877" t="str">
            <v/>
          </cell>
          <cell r="S877" t="str">
            <v>R4L Collection</v>
          </cell>
          <cell r="T877" t="str">
            <v>1996</v>
          </cell>
          <cell r="U877" t="str">
            <v>17</v>
          </cell>
          <cell r="V877" t="str">
            <v>43</v>
          </cell>
          <cell r="W877" t="str">
            <v>9</v>
          </cell>
        </row>
        <row r="878">
          <cell r="A878" t="str">
            <v>JOR</v>
          </cell>
          <cell r="B878" t="str">
            <v>0736-0266</v>
          </cell>
          <cell r="C878" t="str">
            <v>1554-527X</v>
          </cell>
          <cell r="D878" t="str">
            <v>JOURNAL OF ORTHOPAEDIC RESEARCH ®</v>
          </cell>
          <cell r="E878" t="str">
            <v/>
          </cell>
          <cell r="F878" t="str">
            <v>10.1002/(ISSN)1554-527X</v>
          </cell>
          <cell r="G878" t="str">
            <v>https://onlinelibrary.wiley.com/journal/1554527X</v>
          </cell>
          <cell r="H878" t="str">
            <v>Medicine</v>
          </cell>
          <cell r="I878" t="str">
            <v>Orthopedics</v>
          </cell>
          <cell r="J878" t="str">
            <v>Print &amp; Online</v>
          </cell>
        </row>
        <row r="878">
          <cell r="M878" t="str">
            <v>Yes</v>
          </cell>
          <cell r="N878" t="str">
            <v>Full Collection</v>
          </cell>
          <cell r="O878" t="str">
            <v>STM Collection</v>
          </cell>
          <cell r="P878" t="str">
            <v/>
          </cell>
          <cell r="Q878" t="str">
            <v>Medicine &amp; Nursing Collection</v>
          </cell>
          <cell r="R878" t="str">
            <v/>
          </cell>
          <cell r="S878" t="str">
            <v>R4L Collection</v>
          </cell>
          <cell r="T878" t="str">
            <v>2001</v>
          </cell>
          <cell r="U878" t="str">
            <v>19</v>
          </cell>
          <cell r="V878" t="str">
            <v>40</v>
          </cell>
          <cell r="W878" t="str">
            <v>12</v>
          </cell>
        </row>
        <row r="879">
          <cell r="A879" t="str">
            <v>JPC</v>
          </cell>
          <cell r="B879" t="str">
            <v>1034-4810</v>
          </cell>
          <cell r="C879" t="str">
            <v>1440-1754</v>
          </cell>
          <cell r="D879" t="str">
            <v>JOURNAL OF PAEDIATRICS AND CHILD HEALTH</v>
          </cell>
          <cell r="E879" t="str">
            <v/>
          </cell>
          <cell r="F879" t="str">
            <v>10.1111/(ISSN)1440-1754</v>
          </cell>
          <cell r="G879" t="str">
            <v>https://onlinelibrary.wiley.com/journal/14401754</v>
          </cell>
          <cell r="H879" t="str">
            <v>Medicine</v>
          </cell>
          <cell r="I879" t="str">
            <v>Pediatrics</v>
          </cell>
          <cell r="J879" t="str">
            <v>Online</v>
          </cell>
          <cell r="K879" t="str">
            <v>E-only title.</v>
          </cell>
          <cell r="L879" t="str">
            <v>Yes</v>
          </cell>
          <cell r="M879" t="str">
            <v>Yes</v>
          </cell>
          <cell r="N879" t="str">
            <v>Full Collection</v>
          </cell>
          <cell r="O879" t="str">
            <v>STM Collection</v>
          </cell>
          <cell r="P879" t="str">
            <v/>
          </cell>
          <cell r="Q879" t="str">
            <v>Medicine &amp; Nursing Collection</v>
          </cell>
          <cell r="R879" t="str">
            <v/>
          </cell>
          <cell r="S879" t="str">
            <v>R4L Collection</v>
          </cell>
          <cell r="T879" t="str">
            <v>1997</v>
          </cell>
          <cell r="U879" t="str">
            <v>33</v>
          </cell>
          <cell r="V879" t="str">
            <v>58</v>
          </cell>
          <cell r="W879" t="str">
            <v>12</v>
          </cell>
        </row>
        <row r="880">
          <cell r="A880" t="str">
            <v>JPEN</v>
          </cell>
          <cell r="B880" t="str">
            <v>0148-6071</v>
          </cell>
          <cell r="C880" t="str">
            <v>1941-2444</v>
          </cell>
          <cell r="D880" t="str">
            <v>JOURNAL OF PARENTERAL AND ENTERAL NUTRITION</v>
          </cell>
          <cell r="E880" t="str">
            <v/>
          </cell>
          <cell r="F880" t="str">
            <v>10.1002/(ISSN)1941-2444</v>
          </cell>
          <cell r="G880" t="str">
            <v>https://onlinelibrary.wiley.com/journal/19412444</v>
          </cell>
          <cell r="H880" t="str">
            <v>Nursing, Dentistry &amp; Healthcare</v>
          </cell>
          <cell r="I880" t="str">
            <v>Nutrition &amp; Dietetics General</v>
          </cell>
          <cell r="J880" t="str">
            <v>Print &amp; Online</v>
          </cell>
        </row>
        <row r="880">
          <cell r="M880" t="str">
            <v>Yes</v>
          </cell>
          <cell r="N880" t="str">
            <v/>
          </cell>
          <cell r="O880" t="str">
            <v/>
          </cell>
          <cell r="P880" t="str">
            <v/>
          </cell>
          <cell r="Q880" t="str">
            <v/>
          </cell>
          <cell r="R880" t="str">
            <v>Not in any Standard Collection</v>
          </cell>
          <cell r="S880" t="str">
            <v>R4L Collection</v>
          </cell>
          <cell r="T880" t="str">
            <v>1977</v>
          </cell>
          <cell r="U880" t="str">
            <v>1</v>
          </cell>
          <cell r="V880" t="str">
            <v>46</v>
          </cell>
          <cell r="W880" t="str">
            <v>8</v>
          </cell>
        </row>
        <row r="881">
          <cell r="A881" t="str">
            <v>PATH</v>
          </cell>
          <cell r="B881" t="str">
            <v>0022-3417</v>
          </cell>
          <cell r="C881" t="str">
            <v>1096-9896</v>
          </cell>
          <cell r="D881" t="str">
            <v>THE JOURNAL OF PATHOLOGY</v>
          </cell>
          <cell r="E881" t="str">
            <v/>
          </cell>
          <cell r="F881" t="str">
            <v>10.1002/(ISSN)1096-9896</v>
          </cell>
          <cell r="G881" t="str">
            <v>https://onlinelibrary.wiley.com/journal/10969896</v>
          </cell>
          <cell r="H881" t="str">
            <v>Medicine</v>
          </cell>
          <cell r="I881" t="str">
            <v>Pathology</v>
          </cell>
          <cell r="J881" t="str">
            <v>Print &amp; Online</v>
          </cell>
        </row>
        <row r="881">
          <cell r="M881" t="str">
            <v>Yes</v>
          </cell>
          <cell r="N881" t="str">
            <v>Full Collection</v>
          </cell>
          <cell r="O881" t="str">
            <v>STM Collection</v>
          </cell>
          <cell r="P881" t="str">
            <v/>
          </cell>
          <cell r="Q881" t="str">
            <v>Medicine &amp; Nursing Collection</v>
          </cell>
          <cell r="R881" t="str">
            <v/>
          </cell>
          <cell r="S881" t="str">
            <v>R4L Collection</v>
          </cell>
          <cell r="T881" t="str">
            <v>1996</v>
          </cell>
          <cell r="U881" t="str">
            <v>178</v>
          </cell>
          <cell r="V881" t="str">
            <v>256-258</v>
          </cell>
          <cell r="W881" t="str">
            <v>12</v>
          </cell>
        </row>
        <row r="882">
          <cell r="A882" t="str">
            <v>PSC</v>
          </cell>
          <cell r="B882" t="str">
            <v>1075-2617</v>
          </cell>
          <cell r="C882" t="str">
            <v>1099-1387</v>
          </cell>
          <cell r="D882" t="str">
            <v>JOURNAL OF PEPTIDE SCIENCE</v>
          </cell>
          <cell r="E882" t="str">
            <v/>
          </cell>
          <cell r="F882" t="str">
            <v>10.1002/(ISSN)1099-1387</v>
          </cell>
          <cell r="G882" t="str">
            <v>https://onlinelibrary.wiley.com/journal/10991387</v>
          </cell>
          <cell r="H882" t="str">
            <v>Chemistry</v>
          </cell>
          <cell r="I882" t="str">
            <v>Biomolecules (DNA, RNA, Peptides, etc.)</v>
          </cell>
          <cell r="J882" t="str">
            <v>Online</v>
          </cell>
          <cell r="K882" t="str">
            <v>E-only title</v>
          </cell>
          <cell r="L882" t="str">
            <v>Yes</v>
          </cell>
          <cell r="M882" t="str">
            <v>Yes</v>
          </cell>
          <cell r="N882" t="str">
            <v>Full Collection</v>
          </cell>
          <cell r="O882" t="str">
            <v>STM Collection</v>
          </cell>
          <cell r="P882" t="str">
            <v/>
          </cell>
          <cell r="Q882" t="str">
            <v/>
          </cell>
          <cell r="R882" t="str">
            <v/>
          </cell>
          <cell r="S882" t="str">
            <v>R4L Collection</v>
          </cell>
          <cell r="T882" t="str">
            <v>1996</v>
          </cell>
          <cell r="U882" t="str">
            <v>2</v>
          </cell>
          <cell r="V882" t="str">
            <v>28</v>
          </cell>
          <cell r="W882" t="str">
            <v>12</v>
          </cell>
        </row>
        <row r="883">
          <cell r="A883" t="str">
            <v>JRE</v>
          </cell>
          <cell r="B883" t="str">
            <v>0022-3484</v>
          </cell>
          <cell r="C883" t="str">
            <v>1600-0765</v>
          </cell>
          <cell r="D883" t="str">
            <v>JOURNAL OF PERIODONTAL RESEARCH</v>
          </cell>
          <cell r="E883" t="str">
            <v/>
          </cell>
          <cell r="F883" t="str">
            <v>10.1111/(ISSN)1600-0765</v>
          </cell>
          <cell r="G883" t="str">
            <v>https://onlinelibrary.wiley.com/journal/16000765</v>
          </cell>
          <cell r="H883" t="str">
            <v>Nursing, Dentistry &amp; Healthcare</v>
          </cell>
          <cell r="I883" t="str">
            <v>Periodontology</v>
          </cell>
          <cell r="J883" t="str">
            <v>Print &amp; Online</v>
          </cell>
        </row>
        <row r="883">
          <cell r="M883" t="str">
            <v>Yes</v>
          </cell>
          <cell r="N883" t="str">
            <v>Full Collection</v>
          </cell>
          <cell r="O883" t="str">
            <v>STM Collection</v>
          </cell>
          <cell r="P883" t="str">
            <v/>
          </cell>
          <cell r="Q883" t="str">
            <v>Medicine &amp; Nursing Collection</v>
          </cell>
          <cell r="R883" t="str">
            <v/>
          </cell>
          <cell r="S883" t="str">
            <v>R4L Collection</v>
          </cell>
          <cell r="T883" t="str">
            <v>1997</v>
          </cell>
          <cell r="U883" t="str">
            <v>32</v>
          </cell>
          <cell r="V883" t="str">
            <v>57</v>
          </cell>
          <cell r="W883" t="str">
            <v>6</v>
          </cell>
        </row>
        <row r="884">
          <cell r="A884" t="str">
            <v>JPER</v>
          </cell>
          <cell r="B884" t="str">
            <v>0022-3492</v>
          </cell>
          <cell r="C884" t="str">
            <v>1943-3670</v>
          </cell>
          <cell r="D884" t="str">
            <v>JOURNAL OF PERIODONTOLOGY</v>
          </cell>
          <cell r="E884" t="str">
            <v>FTE-Small</v>
          </cell>
          <cell r="F884" t="str">
            <v>10.1002/(ISSN)1943-3670</v>
          </cell>
          <cell r="G884" t="str">
            <v>https://onlinelibrary.wiley.com/journal/19433670</v>
          </cell>
          <cell r="H884" t="str">
            <v>Nursing, Dentistry &amp; Healthcare</v>
          </cell>
          <cell r="I884" t="str">
            <v>General Dentistry</v>
          </cell>
          <cell r="J884" t="str">
            <v>Print &amp; Online</v>
          </cell>
        </row>
        <row r="884">
          <cell r="M884" t="str">
            <v>Yes</v>
          </cell>
          <cell r="N884" t="str">
            <v>Full Collection</v>
          </cell>
          <cell r="O884" t="str">
            <v>STM Collection</v>
          </cell>
          <cell r="P884" t="str">
            <v/>
          </cell>
          <cell r="Q884" t="str">
            <v>Medicine &amp; Nursing Collection</v>
          </cell>
        </row>
        <row r="884">
          <cell r="S884" t="str">
            <v>R4L Collection</v>
          </cell>
          <cell r="T884" t="str">
            <v>1997</v>
          </cell>
          <cell r="U884" t="str">
            <v>69</v>
          </cell>
          <cell r="V884" t="str">
            <v>93</v>
          </cell>
          <cell r="W884" t="str">
            <v>12</v>
          </cell>
        </row>
        <row r="885">
          <cell r="A885" t="str">
            <v>JOPY</v>
          </cell>
          <cell r="B885" t="str">
            <v>0022-3506</v>
          </cell>
          <cell r="C885" t="str">
            <v>1467-6494</v>
          </cell>
          <cell r="D885" t="str">
            <v>JOURNAL OF PERSONALITY</v>
          </cell>
          <cell r="E885" t="str">
            <v/>
          </cell>
          <cell r="F885" t="str">
            <v>10.1111/(ISSN)1467-6494</v>
          </cell>
          <cell r="G885" t="str">
            <v>https://onlinelibrary.wiley.com/journal/14676494</v>
          </cell>
          <cell r="H885" t="str">
            <v>Psychology</v>
          </cell>
          <cell r="I885" t="str">
            <v>Personality &amp; Individual Differences</v>
          </cell>
          <cell r="J885" t="str">
            <v>Print &amp; Online</v>
          </cell>
        </row>
        <row r="885">
          <cell r="M885" t="str">
            <v>Yes</v>
          </cell>
          <cell r="N885" t="str">
            <v>Full Collection</v>
          </cell>
          <cell r="O885" t="str">
            <v/>
          </cell>
          <cell r="P885" t="str">
            <v>SSH Collection</v>
          </cell>
          <cell r="Q885" t="str">
            <v/>
          </cell>
          <cell r="R885" t="str">
            <v/>
          </cell>
          <cell r="S885" t="str">
            <v>R4L Collection</v>
          </cell>
          <cell r="T885" t="str">
            <v>1997</v>
          </cell>
          <cell r="U885" t="str">
            <v>65</v>
          </cell>
          <cell r="V885" t="str">
            <v>90</v>
          </cell>
          <cell r="W885" t="str">
            <v>6</v>
          </cell>
        </row>
        <row r="886">
          <cell r="A886" t="str">
            <v>JPG</v>
          </cell>
          <cell r="B886" t="str">
            <v>0141-6421</v>
          </cell>
          <cell r="C886" t="str">
            <v>1747-5457</v>
          </cell>
          <cell r="D886" t="str">
            <v>JOURNAL OF PETROLEUM GEOLOGY</v>
          </cell>
          <cell r="E886" t="str">
            <v/>
          </cell>
          <cell r="F886" t="str">
            <v>10.1111/(ISSN)1747-5457</v>
          </cell>
          <cell r="G886" t="str">
            <v>https://onlinelibrary.wiley.com/journal/17475457</v>
          </cell>
          <cell r="H886" t="str">
            <v>Earth, Space &amp; Environmental Sciences</v>
          </cell>
          <cell r="I886" t="str">
            <v>Economic &amp; Applied Geology</v>
          </cell>
          <cell r="J886" t="str">
            <v>Print &amp; Online</v>
          </cell>
        </row>
        <row r="886">
          <cell r="M886" t="str">
            <v>Yes</v>
          </cell>
          <cell r="N886" t="str">
            <v>Full Collection</v>
          </cell>
          <cell r="O886" t="str">
            <v>STM Collection</v>
          </cell>
          <cell r="P886" t="str">
            <v/>
          </cell>
          <cell r="Q886" t="str">
            <v/>
          </cell>
          <cell r="R886" t="str">
            <v/>
          </cell>
          <cell r="S886" t="str">
            <v>R4L Collection</v>
          </cell>
          <cell r="T886" t="str">
            <v>1997</v>
          </cell>
          <cell r="U886" t="str">
            <v>20</v>
          </cell>
          <cell r="V886" t="str">
            <v>45</v>
          </cell>
          <cell r="W886" t="str">
            <v>4</v>
          </cell>
        </row>
        <row r="887">
          <cell r="A887" t="str">
            <v>JPPR</v>
          </cell>
          <cell r="B887" t="str">
            <v>1445-937X</v>
          </cell>
          <cell r="C887" t="str">
            <v>2055-2335</v>
          </cell>
          <cell r="D887" t="str">
            <v>JOURNAL OF PHARMACY PRACTICE AND RESEARCH</v>
          </cell>
          <cell r="E887" t="str">
            <v/>
          </cell>
          <cell r="F887" t="str">
            <v>10.1002/(ISSN)2055-2335</v>
          </cell>
          <cell r="G887" t="str">
            <v>https://onlinelibrary.wiley.com/journal/20552335</v>
          </cell>
          <cell r="H887" t="str">
            <v>Medicine</v>
          </cell>
          <cell r="I887" t="str">
            <v>Pharmacy</v>
          </cell>
          <cell r="J887" t="str">
            <v>Online</v>
          </cell>
          <cell r="K887" t="str">
            <v>E-only title</v>
          </cell>
          <cell r="L887" t="str">
            <v>Yes</v>
          </cell>
          <cell r="M887" t="str">
            <v>Yes</v>
          </cell>
          <cell r="N887" t="str">
            <v>Full Collection</v>
          </cell>
          <cell r="O887" t="str">
            <v>STM Collection</v>
          </cell>
          <cell r="P887" t="str">
            <v/>
          </cell>
          <cell r="Q887" t="str">
            <v>Medicine &amp; Nursing Collection</v>
          </cell>
        </row>
        <row r="887">
          <cell r="S887" t="str">
            <v>R4L Collection</v>
          </cell>
          <cell r="T887" t="str">
            <v>1997</v>
          </cell>
          <cell r="U887" t="str">
            <v>27</v>
          </cell>
          <cell r="V887" t="str">
            <v>52</v>
          </cell>
          <cell r="W887" t="str">
            <v>6</v>
          </cell>
        </row>
        <row r="888">
          <cell r="A888" t="str">
            <v>NVSM</v>
          </cell>
          <cell r="B888" t="str">
            <v>1465-4520</v>
          </cell>
          <cell r="C888" t="str">
            <v>2691-1361</v>
          </cell>
          <cell r="D888" t="str">
            <v>JOURNAL OF PHILANTHROPY AND MARKETING</v>
          </cell>
          <cell r="E888" t="str">
            <v/>
          </cell>
          <cell r="F888" t="str">
            <v>10.1002/(ISSN)2691-1361</v>
          </cell>
          <cell r="G888" t="str">
            <v>https://onlinelibrary.wiley.com/journal/26911361</v>
          </cell>
          <cell r="H888" t="str">
            <v>Business, Economics, Finance &amp; Accounting</v>
          </cell>
          <cell r="I888" t="str">
            <v>Non-Profit Organizations / Marketing &amp; Communications</v>
          </cell>
          <cell r="J888" t="str">
            <v>Online</v>
          </cell>
          <cell r="K888" t="str">
            <v>E-only title</v>
          </cell>
        </row>
        <row r="888">
          <cell r="M888" t="str">
            <v>Yes</v>
          </cell>
          <cell r="N888" t="str">
            <v>Full Collection</v>
          </cell>
          <cell r="O888" t="str">
            <v/>
          </cell>
          <cell r="P888" t="str">
            <v>SSH Collection</v>
          </cell>
          <cell r="Q888" t="str">
            <v/>
          </cell>
          <cell r="R888" t="str">
            <v/>
          </cell>
          <cell r="S888" t="str">
            <v>R4L Collection</v>
          </cell>
          <cell r="T888" t="str">
            <v>1996</v>
          </cell>
          <cell r="U888" t="str">
            <v>1</v>
          </cell>
          <cell r="V888" t="str">
            <v>27</v>
          </cell>
          <cell r="W888" t="str">
            <v>4</v>
          </cell>
        </row>
        <row r="889">
          <cell r="A889" t="str">
            <v>JOPE</v>
          </cell>
          <cell r="B889" t="str">
            <v>0309-8249</v>
          </cell>
          <cell r="C889" t="str">
            <v>1467-9752</v>
          </cell>
          <cell r="D889" t="str">
            <v>JOURNAL OF PHILOSOPHY OF EDUCATION</v>
          </cell>
          <cell r="E889" t="str">
            <v/>
          </cell>
          <cell r="F889" t="str">
            <v>10.1111/(ISSN)1467-9752</v>
          </cell>
          <cell r="G889" t="str">
            <v>https://onlinelibrary.wiley.com/journal/14679752</v>
          </cell>
          <cell r="H889" t="str">
            <v>Humanities</v>
          </cell>
          <cell r="I889" t="str">
            <v>Philosophy of Education</v>
          </cell>
          <cell r="J889" t="str">
            <v>Print &amp; Online</v>
          </cell>
        </row>
        <row r="889">
          <cell r="M889" t="str">
            <v>Yes</v>
          </cell>
          <cell r="N889" t="str">
            <v>Full Collection</v>
          </cell>
          <cell r="O889" t="str">
            <v/>
          </cell>
          <cell r="P889" t="str">
            <v>SSH Collection</v>
          </cell>
          <cell r="Q889" t="str">
            <v/>
          </cell>
          <cell r="R889" t="str">
            <v/>
          </cell>
          <cell r="S889" t="str">
            <v>R4L Collection</v>
          </cell>
          <cell r="T889" t="str">
            <v>1997</v>
          </cell>
          <cell r="U889" t="str">
            <v>31</v>
          </cell>
          <cell r="V889" t="str">
            <v>56</v>
          </cell>
          <cell r="W889" t="str">
            <v>6</v>
          </cell>
        </row>
        <row r="890">
          <cell r="A890" t="str">
            <v>JPY</v>
          </cell>
          <cell r="B890" t="str">
            <v>0022-3646</v>
          </cell>
          <cell r="C890" t="str">
            <v>1529-8817</v>
          </cell>
          <cell r="D890" t="str">
            <v>JOURNAL OF PHYCOLOGY</v>
          </cell>
          <cell r="E890" t="str">
            <v/>
          </cell>
          <cell r="F890" t="str">
            <v>10.1111/(ISSN)1529-8817</v>
          </cell>
          <cell r="G890" t="str">
            <v>https://onlinelibrary.wiley.com/journal/15298817</v>
          </cell>
          <cell r="H890" t="str">
            <v>Life Sciences</v>
          </cell>
          <cell r="I890" t="str">
            <v>Phycology</v>
          </cell>
          <cell r="J890" t="str">
            <v>Print &amp; Online</v>
          </cell>
        </row>
        <row r="890">
          <cell r="M890" t="str">
            <v>Yes</v>
          </cell>
          <cell r="N890" t="str">
            <v>Full Collection</v>
          </cell>
          <cell r="O890" t="str">
            <v>STM Collection</v>
          </cell>
          <cell r="P890" t="str">
            <v/>
          </cell>
          <cell r="Q890" t="str">
            <v/>
          </cell>
          <cell r="R890" t="str">
            <v/>
          </cell>
          <cell r="S890" t="str">
            <v>R4L Collection</v>
          </cell>
          <cell r="T890" t="str">
            <v>1997</v>
          </cell>
          <cell r="U890" t="str">
            <v>33</v>
          </cell>
          <cell r="V890" t="str">
            <v>58</v>
          </cell>
          <cell r="W890" t="str">
            <v>6</v>
          </cell>
        </row>
        <row r="891">
          <cell r="A891" t="str">
            <v>POC</v>
          </cell>
          <cell r="B891" t="str">
            <v>0894-3230</v>
          </cell>
          <cell r="C891" t="str">
            <v>1099-1395</v>
          </cell>
          <cell r="D891" t="str">
            <v>JOURNAL OF PHYSICAL ORGANIC CHEMISTRY</v>
          </cell>
          <cell r="E891" t="str">
            <v/>
          </cell>
          <cell r="F891" t="str">
            <v>10.1002/(ISSN)1099-1395</v>
          </cell>
          <cell r="G891" t="str">
            <v>https://onlinelibrary.wiley.com/journal/10991395</v>
          </cell>
          <cell r="H891" t="str">
            <v>Chemistry</v>
          </cell>
          <cell r="I891" t="str">
            <v>Physical Organic Chemistry</v>
          </cell>
          <cell r="J891" t="str">
            <v>Online</v>
          </cell>
          <cell r="K891" t="str">
            <v>E-only title</v>
          </cell>
        </row>
        <row r="891">
          <cell r="M891" t="str">
            <v>Yes</v>
          </cell>
          <cell r="N891" t="str">
            <v>Full Collection</v>
          </cell>
          <cell r="O891" t="str">
            <v>STM Collection</v>
          </cell>
          <cell r="P891" t="str">
            <v/>
          </cell>
          <cell r="Q891" t="str">
            <v/>
          </cell>
          <cell r="R891" t="str">
            <v/>
          </cell>
        </row>
        <row r="891">
          <cell r="T891" t="str">
            <v>1996</v>
          </cell>
          <cell r="U891" t="str">
            <v>9</v>
          </cell>
          <cell r="V891" t="str">
            <v>35</v>
          </cell>
          <cell r="W891" t="str">
            <v>12</v>
          </cell>
        </row>
        <row r="892">
          <cell r="A892" t="str">
            <v>TJP</v>
          </cell>
          <cell r="B892" t="str">
            <v>0022-3751</v>
          </cell>
          <cell r="C892" t="str">
            <v>1469-7793</v>
          </cell>
          <cell r="D892" t="str">
            <v>THE JOURNAL OF PHYSIOLOGY</v>
          </cell>
          <cell r="E892" t="str">
            <v/>
          </cell>
          <cell r="F892" t="str">
            <v>10.1111/(ISSN)1469-7793</v>
          </cell>
          <cell r="G892" t="str">
            <v>https://physoc.onlinelibrary.wiley.com/journal/14697793</v>
          </cell>
          <cell r="H892" t="str">
            <v>Life Sciences</v>
          </cell>
          <cell r="I892" t="str">
            <v>Anatomy &amp; Physiology</v>
          </cell>
          <cell r="J892" t="str">
            <v>Print &amp; Online</v>
          </cell>
        </row>
        <row r="892">
          <cell r="M892" t="str">
            <v>Yes</v>
          </cell>
          <cell r="N892" t="str">
            <v>Full Collection</v>
          </cell>
          <cell r="O892" t="str">
            <v>STM Collection</v>
          </cell>
          <cell r="P892" t="str">
            <v/>
          </cell>
          <cell r="Q892" t="str">
            <v>Medicine &amp; Nursing Collection</v>
          </cell>
          <cell r="R892" t="str">
            <v/>
          </cell>
          <cell r="S892" t="str">
            <v>R4L Collection</v>
          </cell>
          <cell r="T892" t="str">
            <v>1997</v>
          </cell>
          <cell r="U892" t="str">
            <v>501</v>
          </cell>
          <cell r="V892" t="str">
            <v>600</v>
          </cell>
          <cell r="W892" t="str">
            <v>24</v>
          </cell>
        </row>
        <row r="893">
          <cell r="A893" t="str">
            <v>JPH</v>
          </cell>
          <cell r="B893" t="str">
            <v>0931-1785</v>
          </cell>
          <cell r="C893" t="str">
            <v>1439-0434</v>
          </cell>
          <cell r="D893" t="str">
            <v>JOURNAL OF PHYTOPATHOLOGY</v>
          </cell>
          <cell r="E893" t="str">
            <v/>
          </cell>
          <cell r="F893" t="str">
            <v>10.1111/(ISSN)1439-0434</v>
          </cell>
          <cell r="G893" t="str">
            <v>https://onlinelibrary.wiley.com/journal/14390434</v>
          </cell>
          <cell r="H893" t="str">
            <v>Life Sciences</v>
          </cell>
          <cell r="I893" t="str">
            <v>Plant Pathology</v>
          </cell>
          <cell r="J893" t="str">
            <v>Print &amp; Online</v>
          </cell>
        </row>
        <row r="893">
          <cell r="M893" t="str">
            <v>Yes</v>
          </cell>
          <cell r="N893" t="str">
            <v>Full Collection</v>
          </cell>
          <cell r="O893" t="str">
            <v>STM Collection</v>
          </cell>
          <cell r="P893" t="str">
            <v/>
          </cell>
          <cell r="Q893" t="str">
            <v/>
          </cell>
          <cell r="R893" t="str">
            <v/>
          </cell>
          <cell r="S893" t="str">
            <v>R4L Collection</v>
          </cell>
          <cell r="T893" t="str">
            <v>1997</v>
          </cell>
          <cell r="U893" t="str">
            <v>144</v>
          </cell>
          <cell r="V893" t="str">
            <v>170</v>
          </cell>
          <cell r="W893" t="str">
            <v>10</v>
          </cell>
        </row>
        <row r="894">
          <cell r="A894" t="str">
            <v>JPI</v>
          </cell>
          <cell r="B894" t="str">
            <v>0742-3098</v>
          </cell>
          <cell r="C894" t="str">
            <v>1600-079X</v>
          </cell>
          <cell r="D894" t="str">
            <v>JOURNAL OF PINEAL RESEARCH</v>
          </cell>
          <cell r="E894" t="str">
            <v/>
          </cell>
          <cell r="F894" t="str">
            <v>10.1111/(ISSN)1600-079X</v>
          </cell>
          <cell r="G894" t="str">
            <v>https://onlinelibrary.wiley.com/journal/1600079X</v>
          </cell>
          <cell r="H894" t="str">
            <v>Life Sciences</v>
          </cell>
          <cell r="I894" t="str">
            <v>Neuroscience</v>
          </cell>
          <cell r="J894" t="str">
            <v>Online</v>
          </cell>
          <cell r="K894" t="str">
            <v>E-only title</v>
          </cell>
        </row>
        <row r="894">
          <cell r="M894" t="str">
            <v>Yes</v>
          </cell>
          <cell r="N894" t="str">
            <v>Full Collection</v>
          </cell>
          <cell r="O894" t="str">
            <v>STM Collection</v>
          </cell>
          <cell r="P894" t="str">
            <v/>
          </cell>
          <cell r="Q894" t="str">
            <v>Medicine &amp; Nursing Collection</v>
          </cell>
          <cell r="R894" t="str">
            <v/>
          </cell>
          <cell r="S894" t="str">
            <v>R4L Collection</v>
          </cell>
          <cell r="T894" t="str">
            <v>1997</v>
          </cell>
          <cell r="U894" t="str">
            <v>22</v>
          </cell>
          <cell r="V894" t="str">
            <v>72-73</v>
          </cell>
          <cell r="W894" t="str">
            <v>8</v>
          </cell>
        </row>
        <row r="895">
          <cell r="A895">
            <v>2045</v>
          </cell>
          <cell r="B895" t="str">
            <v>1436-8730</v>
          </cell>
          <cell r="C895" t="str">
            <v>1522-2624</v>
          </cell>
          <cell r="D895" t="str">
            <v>JOURNAL OF PLANT NUTRITION AND SOIL SCIENCE</v>
          </cell>
          <cell r="E895" t="str">
            <v/>
          </cell>
          <cell r="F895" t="str">
            <v>10.1002/(ISSN)1522-2624</v>
          </cell>
          <cell r="G895" t="str">
            <v>https://onlinelibrary.wiley.com/journal/15222624</v>
          </cell>
          <cell r="H895" t="str">
            <v>Agriculture, Aquaculture &amp; Food Science</v>
          </cell>
          <cell r="I895" t="str">
            <v>Soil</v>
          </cell>
          <cell r="J895" t="str">
            <v>Print &amp; Online</v>
          </cell>
        </row>
        <row r="895">
          <cell r="M895" t="str">
            <v>Yes</v>
          </cell>
          <cell r="N895" t="str">
            <v>Full Collection</v>
          </cell>
          <cell r="O895" t="str">
            <v>STM Collection</v>
          </cell>
          <cell r="P895" t="str">
            <v/>
          </cell>
          <cell r="Q895" t="str">
            <v/>
          </cell>
          <cell r="R895" t="str">
            <v/>
          </cell>
          <cell r="S895" t="str">
            <v>R4L Collection</v>
          </cell>
          <cell r="T895" t="str">
            <v>1999</v>
          </cell>
          <cell r="U895" t="str">
            <v>162</v>
          </cell>
          <cell r="V895" t="str">
            <v>185</v>
          </cell>
          <cell r="W895" t="str">
            <v>6</v>
          </cell>
        </row>
        <row r="896">
          <cell r="A896" t="str">
            <v>PLR2</v>
          </cell>
          <cell r="B896" t="str">
            <v/>
          </cell>
          <cell r="C896" t="str">
            <v>1940-3496</v>
          </cell>
          <cell r="D896" t="str">
            <v>JOURNAL OF PLANT REGISTRATIONS</v>
          </cell>
          <cell r="E896" t="str">
            <v/>
          </cell>
          <cell r="F896" t="str">
            <v>10.1002/(ISSN)1940-3496</v>
          </cell>
          <cell r="G896" t="str">
            <v>https://onlinelibrary.wiley.com/journal/19403496</v>
          </cell>
          <cell r="H896" t="str">
            <v>Life Sciences</v>
          </cell>
          <cell r="I896" t="str">
            <v>Plant Genetics</v>
          </cell>
          <cell r="J896" t="str">
            <v>Online</v>
          </cell>
          <cell r="K896" t="str">
            <v>2020 take over - e-only title</v>
          </cell>
        </row>
        <row r="896">
          <cell r="M896" t="str">
            <v>Yes</v>
          </cell>
          <cell r="N896" t="str">
            <v/>
          </cell>
          <cell r="O896" t="str">
            <v/>
          </cell>
          <cell r="P896" t="str">
            <v/>
          </cell>
          <cell r="Q896" t="str">
            <v/>
          </cell>
          <cell r="R896" t="str">
            <v>Not in any Standard Collection</v>
          </cell>
          <cell r="S896" t="str">
            <v>R4L Collection</v>
          </cell>
          <cell r="T896" t="str">
            <v>2007</v>
          </cell>
          <cell r="U896" t="str">
            <v>1</v>
          </cell>
          <cell r="V896" t="str">
            <v>16</v>
          </cell>
          <cell r="W896" t="str">
            <v>3</v>
          </cell>
        </row>
        <row r="897">
          <cell r="A897" t="str">
            <v>PAM</v>
          </cell>
          <cell r="B897" t="str">
            <v>0276-8739</v>
          </cell>
          <cell r="C897" t="str">
            <v>1520-6688</v>
          </cell>
          <cell r="D897" t="str">
            <v>JOURNAL OF POLICY ANALYSIS AND MANAGEMENT</v>
          </cell>
          <cell r="E897" t="str">
            <v/>
          </cell>
          <cell r="F897" t="str">
            <v>10.1002/(ISSN)1520-6688</v>
          </cell>
          <cell r="G897" t="str">
            <v>https://onlinelibrary.wiley.com/journal/15206688</v>
          </cell>
          <cell r="H897" t="str">
            <v>Social &amp; Behavioral Sciences</v>
          </cell>
          <cell r="I897" t="str">
            <v>Public Administration</v>
          </cell>
          <cell r="J897" t="str">
            <v>Print &amp; Online</v>
          </cell>
        </row>
        <row r="897">
          <cell r="M897" t="str">
            <v>Yes</v>
          </cell>
          <cell r="N897" t="str">
            <v>Full Collection</v>
          </cell>
          <cell r="O897" t="str">
            <v/>
          </cell>
          <cell r="P897" t="str">
            <v>SSH Collection</v>
          </cell>
          <cell r="Q897" t="str">
            <v/>
          </cell>
          <cell r="R897" t="str">
            <v/>
          </cell>
          <cell r="S897" t="str">
            <v>R4L Collection</v>
          </cell>
          <cell r="T897" t="str">
            <v>1996</v>
          </cell>
          <cell r="U897" t="str">
            <v>15</v>
          </cell>
          <cell r="V897" t="str">
            <v>41</v>
          </cell>
          <cell r="W897" t="str">
            <v>4</v>
          </cell>
        </row>
        <row r="898">
          <cell r="A898" t="str">
            <v>JPPI</v>
          </cell>
          <cell r="B898" t="str">
            <v>1741-1122</v>
          </cell>
          <cell r="C898" t="str">
            <v>1741-1130</v>
          </cell>
          <cell r="D898" t="str">
            <v>JOURNAL OF POLICY AND PRACTICE IN INTELLECTUAL DISABILITIES</v>
          </cell>
          <cell r="E898" t="str">
            <v/>
          </cell>
          <cell r="F898" t="str">
            <v>10.1111/(ISSN)1741-1130</v>
          </cell>
          <cell r="G898" t="str">
            <v>https://onlinelibrary.wiley.com/journal/17411130</v>
          </cell>
          <cell r="H898" t="str">
            <v>Nursing, Dentistry &amp; Healthcare</v>
          </cell>
          <cell r="I898" t="str">
            <v>Intellectual Disability</v>
          </cell>
          <cell r="J898" t="str">
            <v>Online</v>
          </cell>
          <cell r="K898" t="str">
            <v>E-only title</v>
          </cell>
          <cell r="L898" t="str">
            <v>Yes</v>
          </cell>
          <cell r="M898" t="str">
            <v>Yes</v>
          </cell>
          <cell r="N898" t="str">
            <v>Full Collection</v>
          </cell>
          <cell r="O898" t="str">
            <v/>
          </cell>
          <cell r="P898" t="str">
            <v>SSH Collection</v>
          </cell>
          <cell r="Q898" t="str">
            <v>Medicine &amp; Nursing Collection</v>
          </cell>
          <cell r="R898" t="str">
            <v/>
          </cell>
          <cell r="S898" t="str">
            <v>R4L Collection</v>
          </cell>
          <cell r="T898" t="str">
            <v>2004</v>
          </cell>
          <cell r="U898" t="str">
            <v>1</v>
          </cell>
          <cell r="V898" t="str">
            <v>19</v>
          </cell>
          <cell r="W898" t="str">
            <v>4</v>
          </cell>
        </row>
        <row r="899">
          <cell r="A899" t="str">
            <v>JOPP</v>
          </cell>
          <cell r="B899" t="str">
            <v>0963-8016</v>
          </cell>
          <cell r="C899" t="str">
            <v>1467-9760</v>
          </cell>
          <cell r="D899" t="str">
            <v>THE JOURNAL OF POLITICAL PHILOSOPHY</v>
          </cell>
          <cell r="E899" t="str">
            <v/>
          </cell>
          <cell r="F899" t="str">
            <v>10.1111/(ISSN)1467-9760</v>
          </cell>
          <cell r="G899" t="str">
            <v>https://onlinelibrary.wiley.com/journal/14679760</v>
          </cell>
          <cell r="H899" t="str">
            <v>Humanities</v>
          </cell>
          <cell r="I899" t="str">
            <v>Political &amp; Economic Philosophy</v>
          </cell>
          <cell r="J899" t="str">
            <v>Print &amp; Online</v>
          </cell>
        </row>
        <row r="899">
          <cell r="M899" t="str">
            <v>Yes</v>
          </cell>
          <cell r="N899" t="str">
            <v>Full Collection</v>
          </cell>
          <cell r="O899" t="str">
            <v/>
          </cell>
          <cell r="P899" t="str">
            <v>SSH Collection</v>
          </cell>
          <cell r="Q899" t="str">
            <v/>
          </cell>
          <cell r="R899" t="str">
            <v/>
          </cell>
          <cell r="S899" t="str">
            <v>R4L Collection</v>
          </cell>
          <cell r="T899" t="str">
            <v>1997</v>
          </cell>
          <cell r="U899" t="str">
            <v>5</v>
          </cell>
          <cell r="V899" t="str">
            <v>30</v>
          </cell>
          <cell r="W899" t="str">
            <v>4</v>
          </cell>
        </row>
        <row r="900">
          <cell r="A900" t="str">
            <v>POL</v>
          </cell>
          <cell r="B900" t="str">
            <v>2642-4150</v>
          </cell>
          <cell r="C900" t="str">
            <v>2642-4169</v>
          </cell>
          <cell r="D900" t="str">
            <v>JOURNAL OF POLYMER SCIENCE</v>
          </cell>
          <cell r="E900" t="str">
            <v/>
          </cell>
          <cell r="F900" t="str">
            <v>10.1002/(ISSN)2642-4169</v>
          </cell>
          <cell r="G900" t="str">
            <v>https://onlinelibrary.wiley.com/journal/26424169</v>
          </cell>
          <cell r="H900" t="str">
            <v>Physical Sciences &amp; Engineering</v>
          </cell>
          <cell r="I900" t="str">
            <v>Polymer Synthesis</v>
          </cell>
          <cell r="J900" t="str">
            <v>Print &amp; Online</v>
          </cell>
        </row>
        <row r="900">
          <cell r="M900" t="str">
            <v>Yes</v>
          </cell>
          <cell r="N900" t="str">
            <v>Full Collection</v>
          </cell>
          <cell r="O900" t="str">
            <v>STM Collection</v>
          </cell>
          <cell r="P900" t="str">
            <v/>
          </cell>
          <cell r="Q900" t="str">
            <v/>
          </cell>
          <cell r="R900" t="str">
            <v/>
          </cell>
          <cell r="S900" t="str">
            <v>R4L Collection</v>
          </cell>
          <cell r="T900" t="str">
            <v>1996</v>
          </cell>
          <cell r="U900" t="str">
            <v>34</v>
          </cell>
          <cell r="V900" t="str">
            <v>60</v>
          </cell>
          <cell r="W900" t="str">
            <v>24</v>
          </cell>
        </row>
        <row r="901">
          <cell r="A901" t="str">
            <v>JPCU</v>
          </cell>
          <cell r="B901" t="str">
            <v>0022-3840</v>
          </cell>
          <cell r="C901" t="str">
            <v>1540-5931</v>
          </cell>
          <cell r="D901" t="str">
            <v>THE JOURNAL OF POPULAR CULTURE</v>
          </cell>
          <cell r="E901" t="str">
            <v/>
          </cell>
          <cell r="F901" t="str">
            <v>10.1111/(ISSN)1540-5931</v>
          </cell>
          <cell r="G901" t="str">
            <v>https://onlinelibrary.wiley.com/journal/15405931</v>
          </cell>
          <cell r="H901" t="str">
            <v>Humanities</v>
          </cell>
          <cell r="I901" t="str">
            <v>Popular Culture</v>
          </cell>
          <cell r="J901" t="str">
            <v>Print &amp; Online</v>
          </cell>
        </row>
        <row r="901">
          <cell r="M901" t="str">
            <v>Yes</v>
          </cell>
          <cell r="N901" t="str">
            <v>Full Collection</v>
          </cell>
          <cell r="O901" t="str">
            <v/>
          </cell>
          <cell r="P901" t="str">
            <v>SSH Collection</v>
          </cell>
          <cell r="Q901" t="str">
            <v/>
          </cell>
          <cell r="R901" t="str">
            <v/>
          </cell>
          <cell r="S901" t="str">
            <v>R4L Collection</v>
          </cell>
          <cell r="T901" t="str">
            <v>1997</v>
          </cell>
          <cell r="U901" t="str">
            <v>30</v>
          </cell>
          <cell r="V901" t="str">
            <v>55</v>
          </cell>
          <cell r="W901" t="str">
            <v>6</v>
          </cell>
        </row>
        <row r="902">
          <cell r="A902" t="str">
            <v>JPIM</v>
          </cell>
          <cell r="B902" t="str">
            <v>0737-6782</v>
          </cell>
          <cell r="C902" t="str">
            <v>1540-5885</v>
          </cell>
          <cell r="D902" t="str">
            <v>THE JOURNAL OF PRODUCT INNOVATION MANAGEMENT</v>
          </cell>
          <cell r="E902" t="str">
            <v/>
          </cell>
          <cell r="F902" t="str">
            <v>10.1111/(ISSN)1540-5885</v>
          </cell>
          <cell r="G902" t="str">
            <v>https://onlinelibrary.wiley.com/journal/15405885</v>
          </cell>
          <cell r="H902" t="str">
            <v>Business, Economics, Finance &amp; Accounting</v>
          </cell>
          <cell r="I902" t="str">
            <v>Creativity &amp; Innovation Management</v>
          </cell>
          <cell r="J902" t="str">
            <v>Print &amp; Online</v>
          </cell>
        </row>
        <row r="902">
          <cell r="M902" t="str">
            <v>Yes</v>
          </cell>
          <cell r="N902" t="str">
            <v>Full Collection</v>
          </cell>
          <cell r="O902" t="str">
            <v/>
          </cell>
          <cell r="P902" t="str">
            <v>SSH Collection</v>
          </cell>
          <cell r="Q902" t="str">
            <v/>
          </cell>
          <cell r="R902" t="str">
            <v/>
          </cell>
          <cell r="S902" t="str">
            <v>R4L Collection</v>
          </cell>
          <cell r="T902" t="str">
            <v>1997</v>
          </cell>
          <cell r="U902" t="str">
            <v>14</v>
          </cell>
          <cell r="V902" t="str">
            <v>39</v>
          </cell>
          <cell r="W902" t="str">
            <v>6</v>
          </cell>
        </row>
        <row r="903">
          <cell r="A903" t="str">
            <v>JOPR</v>
          </cell>
          <cell r="B903" t="str">
            <v>1059-941X</v>
          </cell>
          <cell r="C903" t="str">
            <v>1532-849X</v>
          </cell>
          <cell r="D903" t="str">
            <v>JOURNAL OF PROSTHODONTICS</v>
          </cell>
          <cell r="E903" t="str">
            <v/>
          </cell>
          <cell r="F903" t="str">
            <v>10.1111/(ISSN)1532-849X</v>
          </cell>
          <cell r="G903" t="str">
            <v>https://onlinelibrary.wiley.com/journal/1532849X</v>
          </cell>
          <cell r="H903" t="str">
            <v>Nursing, Dentistry &amp; Healthcare</v>
          </cell>
          <cell r="I903" t="str">
            <v>Prosthodontics</v>
          </cell>
          <cell r="J903" t="str">
            <v>Print &amp; Online</v>
          </cell>
        </row>
        <row r="903">
          <cell r="M903" t="str">
            <v>Yes</v>
          </cell>
          <cell r="N903" t="str">
            <v>Full Collection</v>
          </cell>
          <cell r="O903" t="str">
            <v>STM Collection</v>
          </cell>
          <cell r="P903" t="str">
            <v/>
          </cell>
          <cell r="Q903" t="str">
            <v>Medicine &amp; Nursing Collection</v>
          </cell>
          <cell r="R903" t="str">
            <v/>
          </cell>
          <cell r="S903" t="str">
            <v>R4L Collection</v>
          </cell>
          <cell r="T903" t="str">
            <v>1997</v>
          </cell>
          <cell r="U903" t="str">
            <v>6</v>
          </cell>
          <cell r="V903" t="str">
            <v>31</v>
          </cell>
          <cell r="W903" t="str">
            <v>9</v>
          </cell>
        </row>
        <row r="904">
          <cell r="A904" t="str">
            <v>JPM</v>
          </cell>
          <cell r="B904" t="str">
            <v>1351-0126</v>
          </cell>
          <cell r="C904" t="str">
            <v>1365-2850</v>
          </cell>
          <cell r="D904" t="str">
            <v>JOURNAL OF PSYCHIATRIC &amp; MENTAL HEALTH NURSING</v>
          </cell>
          <cell r="E904" t="str">
            <v/>
          </cell>
          <cell r="F904" t="str">
            <v>10.1111/(ISSN)1365-2850</v>
          </cell>
          <cell r="G904" t="str">
            <v>https://onlinelibrary.wiley.com/journal/13652850</v>
          </cell>
          <cell r="H904" t="str">
            <v>Nursing, Dentistry &amp; Healthcare</v>
          </cell>
          <cell r="I904" t="str">
            <v>Nursing General</v>
          </cell>
          <cell r="J904" t="str">
            <v>Print &amp; Online</v>
          </cell>
        </row>
        <row r="904">
          <cell r="M904" t="str">
            <v>Yes</v>
          </cell>
          <cell r="N904" t="str">
            <v>Full Collection</v>
          </cell>
          <cell r="O904" t="str">
            <v>STM Collection</v>
          </cell>
          <cell r="P904" t="str">
            <v/>
          </cell>
          <cell r="Q904" t="str">
            <v>Medicine &amp; Nursing Collection</v>
          </cell>
          <cell r="R904" t="str">
            <v/>
          </cell>
          <cell r="S904" t="str">
            <v>R4L Collection</v>
          </cell>
          <cell r="T904" t="str">
            <v>1997</v>
          </cell>
          <cell r="U904" t="str">
            <v>4</v>
          </cell>
          <cell r="V904" t="str">
            <v>29</v>
          </cell>
          <cell r="W904" t="str">
            <v>6</v>
          </cell>
        </row>
        <row r="905">
          <cell r="A905" t="str">
            <v>PA</v>
          </cell>
          <cell r="B905" t="str">
            <v>1472-3891</v>
          </cell>
          <cell r="C905" t="str">
            <v>1479-1854</v>
          </cell>
          <cell r="D905" t="str">
            <v>JOURNAL OF PUBLIC AFFAIRS</v>
          </cell>
          <cell r="E905" t="str">
            <v/>
          </cell>
          <cell r="F905" t="str">
            <v>10.1002/(ISSN)1479-1854</v>
          </cell>
          <cell r="G905" t="str">
            <v>https://onlinelibrary.wiley.com/journal/14791854</v>
          </cell>
          <cell r="H905" t="str">
            <v>Business, Economics, Finance &amp; Accounting</v>
          </cell>
          <cell r="I905" t="str">
            <v>General &amp; Introductory Business &amp; Management</v>
          </cell>
          <cell r="J905" t="str">
            <v>Online</v>
          </cell>
          <cell r="K905" t="str">
            <v>E-only title</v>
          </cell>
        </row>
        <row r="905">
          <cell r="M905" t="str">
            <v>Yes</v>
          </cell>
          <cell r="N905" t="str">
            <v>Full Collection</v>
          </cell>
          <cell r="O905" t="str">
            <v/>
          </cell>
          <cell r="P905" t="str">
            <v>SSH Collection</v>
          </cell>
          <cell r="Q905" t="str">
            <v/>
          </cell>
          <cell r="R905" t="str">
            <v/>
          </cell>
          <cell r="S905" t="str">
            <v>R4L Collection</v>
          </cell>
          <cell r="T905" t="str">
            <v>2001</v>
          </cell>
          <cell r="U905" t="str">
            <v>1</v>
          </cell>
          <cell r="V905" t="str">
            <v>22</v>
          </cell>
          <cell r="W905" t="str">
            <v>4</v>
          </cell>
        </row>
        <row r="906">
          <cell r="A906" t="str">
            <v>JPET</v>
          </cell>
          <cell r="B906" t="str">
            <v>1097-3923</v>
          </cell>
          <cell r="C906" t="str">
            <v>1467-9779</v>
          </cell>
          <cell r="D906" t="str">
            <v>JOURNAL OF PUBLIC ECONOMIC THEORY</v>
          </cell>
          <cell r="E906" t="str">
            <v/>
          </cell>
          <cell r="F906" t="str">
            <v>10.1111/(ISSN)1467-9779</v>
          </cell>
          <cell r="G906" t="str">
            <v>https://onlinelibrary.wiley.com/journal/14679779</v>
          </cell>
          <cell r="H906" t="str">
            <v>Business, Economics, Finance &amp; Accounting</v>
          </cell>
          <cell r="I906" t="str">
            <v>Public Economics</v>
          </cell>
          <cell r="J906" t="str">
            <v>Online</v>
          </cell>
          <cell r="K906" t="str">
            <v>E-only title</v>
          </cell>
          <cell r="L906" t="str">
            <v>Yes</v>
          </cell>
          <cell r="M906" t="str">
            <v>Yes</v>
          </cell>
          <cell r="N906" t="str">
            <v>Full Collection</v>
          </cell>
          <cell r="O906" t="str">
            <v/>
          </cell>
          <cell r="P906" t="str">
            <v>SSH Collection</v>
          </cell>
          <cell r="Q906" t="str">
            <v/>
          </cell>
          <cell r="R906" t="str">
            <v/>
          </cell>
          <cell r="S906" t="str">
            <v>R4L Collection</v>
          </cell>
          <cell r="T906" t="str">
            <v>1999</v>
          </cell>
          <cell r="U906" t="str">
            <v>1</v>
          </cell>
          <cell r="V906" t="str">
            <v>24</v>
          </cell>
          <cell r="W906" t="str">
            <v>6</v>
          </cell>
        </row>
        <row r="907">
          <cell r="A907" t="str">
            <v>JPHD</v>
          </cell>
          <cell r="B907" t="str">
            <v>0022-4006</v>
          </cell>
          <cell r="C907" t="str">
            <v>1752-7325</v>
          </cell>
          <cell r="D907" t="str">
            <v>JOURNAL OF PUBLIC HEALTH DENTISTRY</v>
          </cell>
          <cell r="E907" t="str">
            <v/>
          </cell>
          <cell r="F907" t="str">
            <v>10.1111/(ISSN)1752-7325</v>
          </cell>
          <cell r="G907" t="str">
            <v>https://onlinelibrary.wiley.com/journal/17527325</v>
          </cell>
          <cell r="H907" t="str">
            <v>Nursing, Dentistry &amp; Healthcare</v>
          </cell>
          <cell r="I907" t="str">
            <v>Community Dentistry &amp; Public Health</v>
          </cell>
          <cell r="J907" t="str">
            <v>Print &amp; Online</v>
          </cell>
        </row>
        <row r="907">
          <cell r="M907" t="str">
            <v>Yes</v>
          </cell>
          <cell r="N907" t="str">
            <v>Full Collection</v>
          </cell>
          <cell r="O907" t="str">
            <v>STM Collection</v>
          </cell>
          <cell r="P907" t="str">
            <v/>
          </cell>
          <cell r="Q907" t="str">
            <v>Medicine &amp; Nursing Collection</v>
          </cell>
          <cell r="R907" t="str">
            <v/>
          </cell>
          <cell r="S907" t="str">
            <v>R4L Collection</v>
          </cell>
          <cell r="T907" t="str">
            <v>1997</v>
          </cell>
          <cell r="U907" t="str">
            <v>57</v>
          </cell>
          <cell r="V907" t="str">
            <v>82</v>
          </cell>
          <cell r="W907" t="str">
            <v>4</v>
          </cell>
        </row>
        <row r="908">
          <cell r="A908" t="str">
            <v>JQS</v>
          </cell>
          <cell r="B908" t="str">
            <v>0267-8179</v>
          </cell>
          <cell r="C908" t="str">
            <v>1099-1417</v>
          </cell>
          <cell r="D908" t="str">
            <v>JOURNAL OF QUATERNARY SCIENCE</v>
          </cell>
          <cell r="E908" t="str">
            <v/>
          </cell>
          <cell r="F908" t="str">
            <v>10.1002/(ISSN)1099-1417</v>
          </cell>
          <cell r="G908" t="str">
            <v>https://onlinelibrary.wiley.com/journal/10991417</v>
          </cell>
          <cell r="H908" t="str">
            <v>Earth, Space &amp; Environmental Sciences</v>
          </cell>
          <cell r="I908" t="str">
            <v>Quaternary Science &amp; Glaciology</v>
          </cell>
          <cell r="J908" t="str">
            <v>Print &amp; Online</v>
          </cell>
        </row>
        <row r="908">
          <cell r="M908" t="str">
            <v>Yes</v>
          </cell>
          <cell r="N908" t="str">
            <v>Full Collection</v>
          </cell>
          <cell r="O908" t="str">
            <v>STM Collection</v>
          </cell>
          <cell r="P908" t="str">
            <v/>
          </cell>
          <cell r="Q908" t="str">
            <v/>
          </cell>
          <cell r="R908" t="str">
            <v/>
          </cell>
          <cell r="S908" t="str">
            <v>R4L Collection</v>
          </cell>
          <cell r="T908" t="str">
            <v>1996</v>
          </cell>
          <cell r="U908" t="str">
            <v>11</v>
          </cell>
          <cell r="V908" t="str">
            <v>37</v>
          </cell>
          <cell r="W908" t="str">
            <v>8</v>
          </cell>
        </row>
        <row r="909">
          <cell r="A909" t="str">
            <v>JRS</v>
          </cell>
          <cell r="B909" t="str">
            <v>0377-0486</v>
          </cell>
          <cell r="C909" t="str">
            <v>1097-4555</v>
          </cell>
          <cell r="D909" t="str">
            <v>JOURNAL OF RAMAN SPECTROSCOPY</v>
          </cell>
          <cell r="E909" t="str">
            <v/>
          </cell>
          <cell r="F909" t="str">
            <v>10.1002/(ISSN)1097-4555</v>
          </cell>
          <cell r="G909" t="str">
            <v>https://onlinelibrary.wiley.com/journal/10974555</v>
          </cell>
          <cell r="H909" t="str">
            <v>Chemistry</v>
          </cell>
          <cell r="I909" t="str">
            <v>Spectroscopy</v>
          </cell>
          <cell r="J909" t="str">
            <v>Print &amp; Online</v>
          </cell>
        </row>
        <row r="909">
          <cell r="M909" t="str">
            <v>Yes</v>
          </cell>
          <cell r="N909" t="str">
            <v>Full Collection</v>
          </cell>
          <cell r="O909" t="str">
            <v>STM Collection</v>
          </cell>
          <cell r="P909" t="str">
            <v/>
          </cell>
          <cell r="Q909" t="str">
            <v/>
          </cell>
          <cell r="R909" t="str">
            <v/>
          </cell>
        </row>
        <row r="909">
          <cell r="T909" t="str">
            <v>1996</v>
          </cell>
          <cell r="U909" t="str">
            <v>27</v>
          </cell>
          <cell r="V909" t="str">
            <v>53</v>
          </cell>
          <cell r="W909" t="str">
            <v>12</v>
          </cell>
        </row>
        <row r="910">
          <cell r="A910" t="str">
            <v>JORS</v>
          </cell>
          <cell r="B910" t="str">
            <v>0022-4146</v>
          </cell>
          <cell r="C910" t="str">
            <v>1467-9787</v>
          </cell>
          <cell r="D910" t="str">
            <v>JOURNAL OF REGIONAL SCIENCE</v>
          </cell>
          <cell r="E910" t="str">
            <v/>
          </cell>
          <cell r="F910" t="str">
            <v>10.1111/(ISSN)1467-9787</v>
          </cell>
          <cell r="G910" t="str">
            <v>https://onlinelibrary.wiley.com/journal/14679787</v>
          </cell>
          <cell r="H910" t="str">
            <v>Social &amp; Behavioral Sciences</v>
          </cell>
          <cell r="I910" t="str">
            <v>Regional Studies</v>
          </cell>
          <cell r="J910" t="str">
            <v>Print &amp; Online</v>
          </cell>
        </row>
        <row r="910">
          <cell r="M910" t="str">
            <v>Yes</v>
          </cell>
          <cell r="N910" t="str">
            <v>Full Collection</v>
          </cell>
          <cell r="O910" t="str">
            <v/>
          </cell>
          <cell r="P910" t="str">
            <v>SSH Collection</v>
          </cell>
          <cell r="Q910" t="str">
            <v/>
          </cell>
          <cell r="R910" t="str">
            <v/>
          </cell>
          <cell r="S910" t="str">
            <v>R4L Collection</v>
          </cell>
          <cell r="T910" t="str">
            <v>1997</v>
          </cell>
          <cell r="U910" t="str">
            <v>37</v>
          </cell>
          <cell r="V910" t="str">
            <v>62</v>
          </cell>
          <cell r="W910" t="str">
            <v>5</v>
          </cell>
        </row>
        <row r="911">
          <cell r="A911" t="str">
            <v>JORE</v>
          </cell>
          <cell r="B911" t="str">
            <v>0384-9694</v>
          </cell>
          <cell r="C911" t="str">
            <v>1467-9795</v>
          </cell>
          <cell r="D911" t="str">
            <v>JOURNAL OF RELIGIOUS ETHICS</v>
          </cell>
          <cell r="E911" t="str">
            <v/>
          </cell>
          <cell r="F911" t="str">
            <v>10.1111/(ISSN)1467-9795</v>
          </cell>
          <cell r="G911" t="str">
            <v>https://onlinelibrary.wiley.com/journal/14679795</v>
          </cell>
          <cell r="H911" t="str">
            <v>Humanities</v>
          </cell>
          <cell r="I911" t="str">
            <v>Religious Ethics</v>
          </cell>
          <cell r="J911" t="str">
            <v>Print &amp; Online</v>
          </cell>
        </row>
        <row r="911">
          <cell r="M911" t="str">
            <v>Yes</v>
          </cell>
          <cell r="N911" t="str">
            <v>Full Collection</v>
          </cell>
          <cell r="O911" t="str">
            <v/>
          </cell>
          <cell r="P911" t="str">
            <v>SSH Collection</v>
          </cell>
          <cell r="Q911" t="str">
            <v/>
          </cell>
          <cell r="R911" t="str">
            <v/>
          </cell>
          <cell r="S911" t="str">
            <v>R4L Collection</v>
          </cell>
          <cell r="T911" t="str">
            <v>1999</v>
          </cell>
          <cell r="U911" t="str">
            <v>27</v>
          </cell>
          <cell r="V911" t="str">
            <v>50</v>
          </cell>
          <cell r="W911" t="str">
            <v>4</v>
          </cell>
        </row>
        <row r="912">
          <cell r="A912" t="str">
            <v>JORH</v>
          </cell>
          <cell r="B912" t="str">
            <v>0022-4227</v>
          </cell>
          <cell r="C912" t="str">
            <v>1467-9809</v>
          </cell>
          <cell r="D912" t="str">
            <v>JOURNAL OF RELIGIOUS HISTORY</v>
          </cell>
          <cell r="E912" t="str">
            <v/>
          </cell>
          <cell r="F912" t="str">
            <v>10.1111/(ISSN)1467-9809</v>
          </cell>
          <cell r="G912" t="str">
            <v>https://onlinelibrary.wiley.com/journal/14679809</v>
          </cell>
          <cell r="H912" t="str">
            <v>Humanities</v>
          </cell>
          <cell r="I912" t="str">
            <v>History of Religion</v>
          </cell>
          <cell r="J912" t="str">
            <v>Print &amp; Online</v>
          </cell>
        </row>
        <row r="912">
          <cell r="M912" t="str">
            <v>Yes</v>
          </cell>
          <cell r="N912" t="str">
            <v>Full Collection</v>
          </cell>
          <cell r="O912" t="str">
            <v/>
          </cell>
          <cell r="P912" t="str">
            <v>SSH Collection</v>
          </cell>
          <cell r="Q912" t="str">
            <v/>
          </cell>
          <cell r="R912" t="str">
            <v/>
          </cell>
          <cell r="S912" t="str">
            <v>R4L Collection</v>
          </cell>
          <cell r="T912" t="str">
            <v>1997</v>
          </cell>
          <cell r="U912" t="str">
            <v>21</v>
          </cell>
          <cell r="V912" t="str">
            <v>46</v>
          </cell>
          <cell r="W912" t="str">
            <v>4</v>
          </cell>
        </row>
        <row r="913">
          <cell r="A913" t="str">
            <v>JORC</v>
          </cell>
          <cell r="B913" t="str">
            <v>1755-6678</v>
          </cell>
          <cell r="C913" t="str">
            <v>1755-6686</v>
          </cell>
          <cell r="D913" t="str">
            <v>JOURNAL OF RENAL CARE</v>
          </cell>
          <cell r="E913" t="str">
            <v/>
          </cell>
          <cell r="F913" t="str">
            <v>10.1111/(ISSN)1755-6686</v>
          </cell>
          <cell r="G913" t="str">
            <v>https://onlinelibrary.wiley.com/journal/17556686</v>
          </cell>
          <cell r="H913" t="str">
            <v>Nursing, Dentistry &amp; Healthcare</v>
          </cell>
          <cell r="I913" t="str">
            <v>Nursing General</v>
          </cell>
          <cell r="J913" t="str">
            <v>Print &amp; Online</v>
          </cell>
        </row>
        <row r="913">
          <cell r="M913" t="str">
            <v>Yes</v>
          </cell>
          <cell r="N913" t="str">
            <v>Full Collection</v>
          </cell>
          <cell r="O913" t="str">
            <v>STM Collection</v>
          </cell>
          <cell r="P913" t="str">
            <v/>
          </cell>
          <cell r="Q913" t="str">
            <v>Medicine &amp; Nursing Collection</v>
          </cell>
          <cell r="R913" t="str">
            <v/>
          </cell>
          <cell r="S913" t="str">
            <v>R4L Collection</v>
          </cell>
          <cell r="T913" t="str">
            <v>1999</v>
          </cell>
          <cell r="U913" t="str">
            <v>25</v>
          </cell>
          <cell r="V913" t="str">
            <v>48</v>
          </cell>
          <cell r="W913" t="str">
            <v>4</v>
          </cell>
        </row>
        <row r="914">
          <cell r="A914" t="str">
            <v>JRIR</v>
          </cell>
          <cell r="B914" t="str">
            <v>0141-0423</v>
          </cell>
          <cell r="C914" t="str">
            <v>1467-9817</v>
          </cell>
          <cell r="D914" t="str">
            <v>JOURNAL OF RESEARCH IN READING</v>
          </cell>
          <cell r="E914" t="str">
            <v/>
          </cell>
          <cell r="F914" t="str">
            <v>10.1111/(ISSN)1467-9817</v>
          </cell>
          <cell r="G914" t="str">
            <v>https://onlinelibrary.wiley.com/journal/14679817</v>
          </cell>
          <cell r="H914" t="str">
            <v>Social &amp; Behavioral Sciences</v>
          </cell>
          <cell r="I914" t="str">
            <v>Literacy &amp; Reading</v>
          </cell>
          <cell r="J914" t="str">
            <v>Online</v>
          </cell>
          <cell r="K914" t="str">
            <v>E-only title.</v>
          </cell>
          <cell r="L914" t="str">
            <v>Yes</v>
          </cell>
          <cell r="M914" t="str">
            <v>Yes</v>
          </cell>
          <cell r="N914" t="str">
            <v>Full Collection</v>
          </cell>
          <cell r="O914" t="str">
            <v/>
          </cell>
          <cell r="P914" t="str">
            <v>SSH Collection</v>
          </cell>
          <cell r="Q914" t="str">
            <v/>
          </cell>
          <cell r="R914" t="str">
            <v/>
          </cell>
          <cell r="S914" t="str">
            <v>R4L Collection</v>
          </cell>
          <cell r="T914" t="str">
            <v>1997</v>
          </cell>
          <cell r="U914" t="str">
            <v>20</v>
          </cell>
          <cell r="V914" t="str">
            <v>45</v>
          </cell>
          <cell r="W914" t="str">
            <v>4</v>
          </cell>
        </row>
        <row r="915">
          <cell r="A915" t="str">
            <v>TEA</v>
          </cell>
          <cell r="B915" t="str">
            <v>0022-4308</v>
          </cell>
          <cell r="C915" t="str">
            <v>1098-2736</v>
          </cell>
          <cell r="D915" t="str">
            <v>JOURNAL OF RESEARCH IN SCIENCE TEACHING</v>
          </cell>
          <cell r="E915" t="str">
            <v/>
          </cell>
          <cell r="F915" t="str">
            <v>10.1002/(ISSN)1098-2736</v>
          </cell>
          <cell r="G915" t="str">
            <v>https://onlinelibrary.wiley.com/journal/10982736</v>
          </cell>
          <cell r="H915" t="str">
            <v>Social &amp; Behavioral Sciences</v>
          </cell>
          <cell r="I915" t="str">
            <v>Science</v>
          </cell>
          <cell r="J915" t="str">
            <v>Print &amp; Online</v>
          </cell>
        </row>
        <row r="915">
          <cell r="M915" t="str">
            <v>Yes</v>
          </cell>
          <cell r="N915" t="str">
            <v>Full Collection</v>
          </cell>
          <cell r="O915" t="str">
            <v>STM Collection</v>
          </cell>
          <cell r="P915" t="str">
            <v/>
          </cell>
          <cell r="Q915" t="str">
            <v/>
          </cell>
          <cell r="R915" t="str">
            <v/>
          </cell>
          <cell r="S915" t="str">
            <v>R4L Collection</v>
          </cell>
          <cell r="T915" t="str">
            <v>1996</v>
          </cell>
          <cell r="U915" t="str">
            <v>33</v>
          </cell>
          <cell r="V915" t="str">
            <v>59</v>
          </cell>
          <cell r="W915" t="str">
            <v>10</v>
          </cell>
        </row>
        <row r="916">
          <cell r="A916" t="str">
            <v>JRS3</v>
          </cell>
          <cell r="B916" t="str">
            <v/>
          </cell>
          <cell r="C916" t="str">
            <v>1471-3802</v>
          </cell>
          <cell r="D916" t="str">
            <v>JOURNAL OF RESEARCH IN SPECIAL EDUCATIONAL NEEDS</v>
          </cell>
          <cell r="E916" t="str">
            <v/>
          </cell>
          <cell r="F916" t="str">
            <v>10.1111/(ISSN)1471-3802</v>
          </cell>
          <cell r="G916" t="str">
            <v>https://onlinelibrary.wiley.com/journal/14713802</v>
          </cell>
          <cell r="H916" t="str">
            <v>Social &amp; Behavioral Sciences</v>
          </cell>
          <cell r="I916" t="str">
            <v>Special Educational Needs</v>
          </cell>
          <cell r="J916" t="str">
            <v>Online</v>
          </cell>
          <cell r="K916" t="str">
            <v>E-only title. Free title on a bundle.</v>
          </cell>
        </row>
        <row r="916">
          <cell r="M916" t="str">
            <v>Yes</v>
          </cell>
          <cell r="N916" t="str">
            <v>Full Collection</v>
          </cell>
          <cell r="O916" t="str">
            <v/>
          </cell>
          <cell r="P916" t="str">
            <v>SSH Collection</v>
          </cell>
          <cell r="Q916" t="str">
            <v/>
          </cell>
          <cell r="R916" t="str">
            <v/>
          </cell>
          <cell r="S916" t="str">
            <v>R4L Collection</v>
          </cell>
          <cell r="T916" t="str">
            <v>2001</v>
          </cell>
          <cell r="U916" t="str">
            <v>1</v>
          </cell>
          <cell r="V916" t="str">
            <v>22</v>
          </cell>
          <cell r="W916" t="str">
            <v>4</v>
          </cell>
        </row>
        <row r="917">
          <cell r="A917" t="str">
            <v>JORA</v>
          </cell>
          <cell r="B917" t="str">
            <v>1050-8392</v>
          </cell>
          <cell r="C917" t="str">
            <v>1532-7795</v>
          </cell>
          <cell r="D917" t="str">
            <v>JOURNAL OF RESEARCH ON ADOLESCENCE</v>
          </cell>
          <cell r="E917" t="str">
            <v/>
          </cell>
          <cell r="F917" t="str">
            <v>10.1111/(ISSN)1532-7795</v>
          </cell>
          <cell r="G917" t="str">
            <v>https://onlinelibrary.wiley.com/journal/15327795</v>
          </cell>
          <cell r="H917" t="str">
            <v>Psychology</v>
          </cell>
          <cell r="I917" t="str">
            <v>Developmental Psychology</v>
          </cell>
          <cell r="J917" t="str">
            <v>Online</v>
          </cell>
          <cell r="K917" t="str">
            <v>E-only title</v>
          </cell>
          <cell r="L917" t="str">
            <v>Yes</v>
          </cell>
          <cell r="M917" t="str">
            <v>Yes</v>
          </cell>
          <cell r="N917" t="str">
            <v>Full Collection</v>
          </cell>
          <cell r="O917" t="str">
            <v/>
          </cell>
          <cell r="P917" t="str">
            <v>SSH Collection</v>
          </cell>
          <cell r="Q917" t="str">
            <v>Medicine &amp; Nursing Collection</v>
          </cell>
          <cell r="R917" t="str">
            <v/>
          </cell>
          <cell r="S917" t="str">
            <v>R4L Collection</v>
          </cell>
          <cell r="T917" t="str">
            <v>2001</v>
          </cell>
          <cell r="U917" t="str">
            <v>11</v>
          </cell>
          <cell r="V917" t="str">
            <v>32</v>
          </cell>
          <cell r="W917" t="str">
            <v>4</v>
          </cell>
        </row>
        <row r="918">
          <cell r="A918" t="str">
            <v>JORI</v>
          </cell>
          <cell r="B918" t="str">
            <v>0022-4367</v>
          </cell>
          <cell r="C918" t="str">
            <v>1539-6975</v>
          </cell>
          <cell r="D918" t="str">
            <v>JOURNAL OF RISK AND INSURANCE</v>
          </cell>
          <cell r="E918" t="str">
            <v/>
          </cell>
          <cell r="F918" t="str">
            <v>10.1111/(ISSN)1539-6975</v>
          </cell>
          <cell r="G918" t="str">
            <v>https://onlinelibrary.wiley.com/journal/15396975</v>
          </cell>
          <cell r="H918" t="str">
            <v>Business, Economics, Finance &amp; Accounting</v>
          </cell>
          <cell r="I918" t="str">
            <v>Insurance &amp; Risk Management</v>
          </cell>
          <cell r="J918" t="str">
            <v>Print &amp; Online</v>
          </cell>
        </row>
        <row r="918">
          <cell r="M918" t="str">
            <v>Yes</v>
          </cell>
          <cell r="N918" t="str">
            <v>Full Collection</v>
          </cell>
          <cell r="O918" t="str">
            <v/>
          </cell>
          <cell r="P918" t="str">
            <v>SSH Collection</v>
          </cell>
          <cell r="Q918" t="str">
            <v/>
          </cell>
          <cell r="R918" t="str">
            <v/>
          </cell>
          <cell r="S918" t="str">
            <v>R4L Collection</v>
          </cell>
          <cell r="T918" t="str">
            <v>2002</v>
          </cell>
          <cell r="U918" t="str">
            <v>69</v>
          </cell>
          <cell r="V918" t="str">
            <v>89</v>
          </cell>
          <cell r="W918" t="str">
            <v>4</v>
          </cell>
        </row>
        <row r="919">
          <cell r="A919" t="str">
            <v>JRH</v>
          </cell>
          <cell r="B919" t="str">
            <v>0890-765X</v>
          </cell>
          <cell r="C919" t="str">
            <v>1748-0361</v>
          </cell>
          <cell r="D919" t="str">
            <v>THE JOURNAL OF RURAL HEALTH</v>
          </cell>
          <cell r="E919" t="str">
            <v/>
          </cell>
          <cell r="F919" t="str">
            <v>10.1111/(ISSN)1748-0361</v>
          </cell>
          <cell r="G919" t="str">
            <v>https://onlinelibrary.wiley.com/journal/17480361</v>
          </cell>
          <cell r="H919" t="str">
            <v>Nursing, Dentistry &amp; Healthcare</v>
          </cell>
          <cell r="I919" t="str">
            <v>Consumer Health General</v>
          </cell>
          <cell r="J919" t="str">
            <v>Online</v>
          </cell>
          <cell r="K919" t="str">
            <v>E-only title.</v>
          </cell>
          <cell r="L919" t="str">
            <v>Yes</v>
          </cell>
          <cell r="M919" t="str">
            <v>Yes</v>
          </cell>
          <cell r="N919" t="str">
            <v>Full Collection</v>
          </cell>
          <cell r="O919" t="str">
            <v>STM Collection</v>
          </cell>
          <cell r="P919" t="str">
            <v/>
          </cell>
          <cell r="Q919" t="str">
            <v>Medicine &amp; Nursing Collection</v>
          </cell>
          <cell r="R919" t="str">
            <v/>
          </cell>
          <cell r="S919" t="str">
            <v>R4L Collection</v>
          </cell>
          <cell r="T919" t="str">
            <v>1997</v>
          </cell>
          <cell r="U919" t="str">
            <v>8</v>
          </cell>
          <cell r="V919" t="str">
            <v>38</v>
          </cell>
          <cell r="W919" t="str">
            <v>4</v>
          </cell>
        </row>
        <row r="920">
          <cell r="A920" t="str">
            <v>JOSH</v>
          </cell>
          <cell r="B920" t="str">
            <v>0022-4391</v>
          </cell>
          <cell r="C920" t="str">
            <v>1746-1561</v>
          </cell>
          <cell r="D920" t="str">
            <v>JOURNAL OF SCHOOL HEALTH</v>
          </cell>
          <cell r="E920" t="str">
            <v/>
          </cell>
          <cell r="F920" t="str">
            <v>10.1111/(ISSN)1746-1561</v>
          </cell>
          <cell r="G920" t="str">
            <v>https://onlinelibrary.wiley.com/journal/17461561</v>
          </cell>
          <cell r="H920" t="str">
            <v>Nursing, Dentistry &amp; Healthcare</v>
          </cell>
          <cell r="I920" t="str">
            <v>Child &amp; Family Health &amp; Social Care</v>
          </cell>
          <cell r="J920" t="str">
            <v>Online</v>
          </cell>
          <cell r="K920" t="str">
            <v>E-only title</v>
          </cell>
          <cell r="L920" t="str">
            <v>Yes</v>
          </cell>
          <cell r="M920" t="str">
            <v>Yes</v>
          </cell>
          <cell r="N920" t="str">
            <v>Full Collection</v>
          </cell>
          <cell r="O920" t="str">
            <v/>
          </cell>
          <cell r="P920" t="str">
            <v>SSH Collection</v>
          </cell>
          <cell r="Q920" t="str">
            <v>Medicine &amp; Nursing Collection</v>
          </cell>
          <cell r="R920" t="str">
            <v/>
          </cell>
          <cell r="S920" t="str">
            <v>R4L Collection</v>
          </cell>
          <cell r="T920" t="str">
            <v>1997</v>
          </cell>
          <cell r="U920" t="str">
            <v>67</v>
          </cell>
          <cell r="V920" t="str">
            <v>92</v>
          </cell>
          <cell r="W920" t="str">
            <v>12</v>
          </cell>
        </row>
        <row r="921">
          <cell r="A921" t="str">
            <v>JOSS</v>
          </cell>
          <cell r="B921" t="str">
            <v>0887-8250</v>
          </cell>
          <cell r="C921" t="str">
            <v>1745-459X</v>
          </cell>
          <cell r="D921" t="str">
            <v>JOURNAL OF SENSORY STUDIES</v>
          </cell>
          <cell r="E921" t="str">
            <v/>
          </cell>
          <cell r="F921" t="str">
            <v>10.1111/(ISSN)1745-459X</v>
          </cell>
          <cell r="G921" t="str">
            <v>https://onlinelibrary.wiley.com/journal/1745459X</v>
          </cell>
          <cell r="H921" t="str">
            <v>Agriculture, Aquaculture &amp; Food Science</v>
          </cell>
          <cell r="I921" t="str">
            <v>General &amp; Introductory Food Science &amp; Technology</v>
          </cell>
          <cell r="J921" t="str">
            <v>Online</v>
          </cell>
          <cell r="K921" t="str">
            <v>E-only title</v>
          </cell>
        </row>
        <row r="921">
          <cell r="M921" t="str">
            <v>Yes</v>
          </cell>
          <cell r="N921" t="str">
            <v>Full Collection</v>
          </cell>
          <cell r="O921" t="str">
            <v>STM Collection</v>
          </cell>
          <cell r="P921" t="str">
            <v/>
          </cell>
          <cell r="Q921" t="str">
            <v/>
          </cell>
          <cell r="R921" t="str">
            <v/>
          </cell>
          <cell r="S921" t="str">
            <v>R4L Collection</v>
          </cell>
          <cell r="T921" t="str">
            <v>1997</v>
          </cell>
          <cell r="U921" t="str">
            <v>12</v>
          </cell>
          <cell r="V921" t="str">
            <v>37</v>
          </cell>
          <cell r="W921" t="str">
            <v>6</v>
          </cell>
        </row>
        <row r="922">
          <cell r="A922">
            <v>2259</v>
          </cell>
          <cell r="B922" t="str">
            <v>1615-9306</v>
          </cell>
          <cell r="C922" t="str">
            <v>1615-9314</v>
          </cell>
          <cell r="D922" t="str">
            <v>JOURNAL OF SEPARATION SCIENCE</v>
          </cell>
          <cell r="E922" t="str">
            <v/>
          </cell>
          <cell r="F922" t="str">
            <v>10.1002/(ISSN)1615-9314</v>
          </cell>
          <cell r="G922" t="str">
            <v>https://onlinelibrary.wiley.com/journal/16159314</v>
          </cell>
          <cell r="H922" t="str">
            <v>Chemistry</v>
          </cell>
          <cell r="I922" t="str">
            <v>Chromatography / Separation Techniques</v>
          </cell>
          <cell r="J922" t="str">
            <v>Online</v>
          </cell>
          <cell r="K922" t="str">
            <v>E-only title</v>
          </cell>
          <cell r="L922" t="str">
            <v>Yes</v>
          </cell>
          <cell r="M922" t="str">
            <v>Yes</v>
          </cell>
          <cell r="N922" t="str">
            <v>Full Collection</v>
          </cell>
          <cell r="O922" t="str">
            <v>STM Collection</v>
          </cell>
          <cell r="P922" t="str">
            <v/>
          </cell>
          <cell r="Q922" t="str">
            <v/>
          </cell>
          <cell r="R922" t="str">
            <v/>
          </cell>
          <cell r="S922" t="str">
            <v>R4L Collection</v>
          </cell>
          <cell r="T922" t="str">
            <v>1998</v>
          </cell>
          <cell r="U922" t="str">
            <v>21</v>
          </cell>
          <cell r="V922" t="str">
            <v>45</v>
          </cell>
          <cell r="W922" t="str">
            <v>24</v>
          </cell>
        </row>
        <row r="923">
          <cell r="A923" t="str">
            <v>JSR</v>
          </cell>
          <cell r="B923" t="str">
            <v>0962-1105</v>
          </cell>
          <cell r="C923" t="str">
            <v>1365-2869</v>
          </cell>
          <cell r="D923" t="str">
            <v>JOURNAL OF SLEEP RESEARCH</v>
          </cell>
          <cell r="E923" t="str">
            <v/>
          </cell>
          <cell r="F923" t="str">
            <v>10.1111/(ISSN)1365-2869</v>
          </cell>
          <cell r="G923" t="str">
            <v>https://onlinelibrary.wiley.com/journal/13652869</v>
          </cell>
          <cell r="H923" t="str">
            <v>Medicine</v>
          </cell>
          <cell r="I923" t="str">
            <v>Neurology</v>
          </cell>
          <cell r="J923" t="str">
            <v>Online</v>
          </cell>
          <cell r="K923" t="str">
            <v>E-only title</v>
          </cell>
          <cell r="L923" t="str">
            <v>Yes</v>
          </cell>
          <cell r="M923" t="str">
            <v>Yes</v>
          </cell>
          <cell r="N923" t="str">
            <v>Full Collection</v>
          </cell>
          <cell r="O923" t="str">
            <v>STM Collection</v>
          </cell>
          <cell r="P923" t="str">
            <v/>
          </cell>
          <cell r="Q923" t="str">
            <v>Medicine &amp; Nursing Collection</v>
          </cell>
          <cell r="R923" t="str">
            <v/>
          </cell>
          <cell r="S923" t="str">
            <v>R4L Collection</v>
          </cell>
          <cell r="T923" t="str">
            <v>1997</v>
          </cell>
          <cell r="U923" t="str">
            <v>6</v>
          </cell>
          <cell r="V923" t="str">
            <v>31</v>
          </cell>
          <cell r="W923" t="str">
            <v>6</v>
          </cell>
        </row>
        <row r="924">
          <cell r="A924" t="str">
            <v>JSAP</v>
          </cell>
          <cell r="B924" t="str">
            <v>0022-4510</v>
          </cell>
          <cell r="C924" t="str">
            <v>1748-5827</v>
          </cell>
          <cell r="D924" t="str">
            <v>JOURNAL OF SMALL ANIMAL PRACTICE</v>
          </cell>
          <cell r="E924" t="str">
            <v/>
          </cell>
          <cell r="F924" t="str">
            <v>10.1111/(ISSN)1748-5827</v>
          </cell>
          <cell r="G924" t="str">
            <v>https://onlinelibrary.wiley.com/journal/17485827</v>
          </cell>
          <cell r="H924" t="str">
            <v>Veterinary Medicine</v>
          </cell>
          <cell r="I924" t="str">
            <v>Veterinary Medicine - Small Animal General</v>
          </cell>
          <cell r="J924" t="str">
            <v>Print &amp; Online</v>
          </cell>
        </row>
        <row r="924">
          <cell r="M924" t="str">
            <v>Yes</v>
          </cell>
          <cell r="N924" t="str">
            <v>Full Collection</v>
          </cell>
          <cell r="O924" t="str">
            <v>STM Collection</v>
          </cell>
          <cell r="P924" t="str">
            <v/>
          </cell>
          <cell r="Q924" t="str">
            <v/>
          </cell>
          <cell r="R924" t="str">
            <v/>
          </cell>
          <cell r="S924" t="str">
            <v>R4L Collection</v>
          </cell>
          <cell r="T924" t="str">
            <v>1997</v>
          </cell>
          <cell r="U924" t="str">
            <v>38</v>
          </cell>
          <cell r="V924" t="str">
            <v>63</v>
          </cell>
          <cell r="W924" t="str">
            <v>12</v>
          </cell>
        </row>
        <row r="925">
          <cell r="A925" t="str">
            <v>JOSI</v>
          </cell>
          <cell r="B925" t="str">
            <v>0022-4537</v>
          </cell>
          <cell r="C925" t="str">
            <v>1540-4560</v>
          </cell>
          <cell r="D925" t="str">
            <v>JOURNAL OF SOCIAL ISSUES</v>
          </cell>
          <cell r="E925" t="str">
            <v/>
          </cell>
          <cell r="F925" t="str">
            <v>10.1111/(ISSN)1540-4560</v>
          </cell>
          <cell r="G925" t="str">
            <v>https://spssi.onlinelibrary.wiley.com/journal/15404560</v>
          </cell>
          <cell r="H925" t="str">
            <v>Psychology</v>
          </cell>
          <cell r="I925" t="str">
            <v>Social Psychology</v>
          </cell>
          <cell r="J925" t="str">
            <v>Online</v>
          </cell>
          <cell r="K925" t="str">
            <v>E-only title</v>
          </cell>
          <cell r="L925" t="str">
            <v>Yes</v>
          </cell>
          <cell r="M925" t="str">
            <v>Yes</v>
          </cell>
          <cell r="N925" t="str">
            <v>Full Collection</v>
          </cell>
          <cell r="O925" t="str">
            <v/>
          </cell>
          <cell r="P925" t="str">
            <v>SSH Collection</v>
          </cell>
          <cell r="Q925" t="str">
            <v/>
          </cell>
          <cell r="R925" t="str">
            <v/>
          </cell>
          <cell r="S925" t="str">
            <v>R4L Collection</v>
          </cell>
          <cell r="T925" t="str">
            <v>1997</v>
          </cell>
          <cell r="U925" t="str">
            <v>53</v>
          </cell>
          <cell r="V925" t="str">
            <v>78</v>
          </cell>
          <cell r="W925" t="str">
            <v>4</v>
          </cell>
        </row>
        <row r="926">
          <cell r="A926" t="str">
            <v>JOSP</v>
          </cell>
          <cell r="B926" t="str">
            <v>0047-2786</v>
          </cell>
          <cell r="C926" t="str">
            <v>1467-9833</v>
          </cell>
          <cell r="D926" t="str">
            <v>JOURNAL OF SOCIAL PHILOSOPHY</v>
          </cell>
          <cell r="E926" t="str">
            <v/>
          </cell>
          <cell r="F926" t="str">
            <v>10.1111/(ISSN)1467-9833</v>
          </cell>
          <cell r="G926" t="str">
            <v>https://onlinelibrary.wiley.com/journal/14679833</v>
          </cell>
          <cell r="H926" t="str">
            <v>Humanities</v>
          </cell>
          <cell r="I926" t="str">
            <v>Social Philosophy</v>
          </cell>
          <cell r="J926" t="str">
            <v>Print &amp; Online</v>
          </cell>
        </row>
        <row r="926">
          <cell r="M926" t="str">
            <v>Yes</v>
          </cell>
          <cell r="N926" t="str">
            <v>Full Collection</v>
          </cell>
          <cell r="O926" t="str">
            <v/>
          </cell>
          <cell r="P926" t="str">
            <v>SSH Collection</v>
          </cell>
          <cell r="Q926" t="str">
            <v/>
          </cell>
          <cell r="R926" t="str">
            <v/>
          </cell>
          <cell r="S926" t="str">
            <v>R4L Collection</v>
          </cell>
          <cell r="T926" t="str">
            <v>1997</v>
          </cell>
          <cell r="U926" t="str">
            <v>28</v>
          </cell>
          <cell r="V926" t="str">
            <v>53</v>
          </cell>
          <cell r="W926" t="str">
            <v>4</v>
          </cell>
        </row>
        <row r="927">
          <cell r="A927" t="str">
            <v>JOSL</v>
          </cell>
          <cell r="B927" t="str">
            <v>1360-6441</v>
          </cell>
          <cell r="C927" t="str">
            <v>1467-9841</v>
          </cell>
          <cell r="D927" t="str">
            <v>JOURNAL OF SOCIOLINGUISTICS</v>
          </cell>
          <cell r="E927" t="str">
            <v/>
          </cell>
          <cell r="F927" t="str">
            <v>10.1111/(ISSN)1467-9841</v>
          </cell>
          <cell r="G927" t="str">
            <v>https://onlinelibrary.wiley.com/journal/14679841</v>
          </cell>
          <cell r="H927" t="str">
            <v>Humanities</v>
          </cell>
          <cell r="I927" t="str">
            <v>Linguistic Anthropology</v>
          </cell>
          <cell r="J927" t="str">
            <v>Print &amp; Online</v>
          </cell>
        </row>
        <row r="927">
          <cell r="M927" t="str">
            <v>Yes</v>
          </cell>
          <cell r="N927" t="str">
            <v>Full Collection</v>
          </cell>
          <cell r="O927" t="str">
            <v/>
          </cell>
          <cell r="P927" t="str">
            <v>SSH Collection</v>
          </cell>
          <cell r="Q927" t="str">
            <v/>
          </cell>
          <cell r="R927" t="str">
            <v/>
          </cell>
          <cell r="S927" t="str">
            <v>R4L Collection</v>
          </cell>
          <cell r="T927" t="str">
            <v>1997</v>
          </cell>
          <cell r="U927" t="str">
            <v>1</v>
          </cell>
          <cell r="V927" t="str">
            <v>26</v>
          </cell>
          <cell r="W927" t="str">
            <v>5</v>
          </cell>
        </row>
        <row r="928">
          <cell r="A928" t="str">
            <v>SMR</v>
          </cell>
          <cell r="B928" t="str">
            <v>2047-7473</v>
          </cell>
          <cell r="C928" t="str">
            <v>2047-7481</v>
          </cell>
          <cell r="D928" t="str">
            <v>JOURNAL OF SOFTWARE: EVOLUTION AND PROCESS</v>
          </cell>
          <cell r="E928" t="str">
            <v/>
          </cell>
          <cell r="F928" t="str">
            <v>10.1002/(ISSN)2047-7481</v>
          </cell>
          <cell r="G928" t="str">
            <v>https://onlinelibrary.wiley.com/journal/20477481</v>
          </cell>
          <cell r="H928" t="str">
            <v>Computer Science  &amp; Information Technology</v>
          </cell>
          <cell r="I928" t="str">
            <v>Programming &amp; Software Development</v>
          </cell>
          <cell r="J928" t="str">
            <v>Online</v>
          </cell>
          <cell r="K928" t="str">
            <v>E-only title</v>
          </cell>
        </row>
        <row r="928">
          <cell r="M928" t="str">
            <v>Yes</v>
          </cell>
          <cell r="N928" t="str">
            <v>Full Collection</v>
          </cell>
          <cell r="O928" t="str">
            <v>STM Collection</v>
          </cell>
          <cell r="P928" t="str">
            <v/>
          </cell>
          <cell r="Q928" t="str">
            <v/>
          </cell>
          <cell r="R928" t="str">
            <v/>
          </cell>
        </row>
        <row r="928">
          <cell r="T928" t="str">
            <v>1996</v>
          </cell>
          <cell r="U928" t="str">
            <v>8</v>
          </cell>
          <cell r="V928" t="str">
            <v>34</v>
          </cell>
          <cell r="W928" t="str">
            <v>12</v>
          </cell>
        </row>
        <row r="929">
          <cell r="A929" t="str">
            <v>JSCM</v>
          </cell>
          <cell r="B929" t="str">
            <v>1523-2409</v>
          </cell>
          <cell r="C929" t="str">
            <v>1745-493X</v>
          </cell>
          <cell r="D929" t="str">
            <v>JOURNAL OF SUPPLY CHAIN MANAGEMENT</v>
          </cell>
          <cell r="E929" t="str">
            <v/>
          </cell>
          <cell r="F929" t="str">
            <v>10.1111/(ISSN)1745-493X</v>
          </cell>
          <cell r="G929" t="str">
            <v>https://onlinelibrary.wiley.com/journal/1745493X</v>
          </cell>
          <cell r="H929" t="str">
            <v>Business, Economics, Finance &amp; Accounting</v>
          </cell>
          <cell r="I929" t="str">
            <v>Production Operations Management</v>
          </cell>
          <cell r="J929" t="str">
            <v>Print &amp; Online</v>
          </cell>
        </row>
        <row r="929">
          <cell r="M929" t="str">
            <v>Yes</v>
          </cell>
          <cell r="N929" t="str">
            <v>Full Collection</v>
          </cell>
          <cell r="O929" t="str">
            <v/>
          </cell>
          <cell r="P929" t="str">
            <v>SSH Collection</v>
          </cell>
          <cell r="Q929" t="str">
            <v/>
          </cell>
          <cell r="R929" t="str">
            <v/>
          </cell>
          <cell r="S929" t="str">
            <v>R4L Collection</v>
          </cell>
          <cell r="T929" t="str">
            <v>1997</v>
          </cell>
          <cell r="U929" t="str">
            <v>33</v>
          </cell>
          <cell r="V929" t="str">
            <v>58</v>
          </cell>
          <cell r="W929" t="str">
            <v>4</v>
          </cell>
        </row>
        <row r="930">
          <cell r="A930" t="str">
            <v>JSCH</v>
          </cell>
          <cell r="B930" t="str">
            <v>1059-4329</v>
          </cell>
          <cell r="C930" t="str">
            <v>1540-5818</v>
          </cell>
          <cell r="D930" t="str">
            <v>JOURNAL OF SUPREME COURT HISTORY</v>
          </cell>
          <cell r="E930" t="str">
            <v/>
          </cell>
          <cell r="F930" t="str">
            <v>10.1111/(ISSN)1540-5818</v>
          </cell>
          <cell r="G930" t="str">
            <v>https://onlinelibrary.wiley.com/journal/15405818</v>
          </cell>
          <cell r="H930" t="str">
            <v>Humanities</v>
          </cell>
          <cell r="I930" t="str">
            <v>US History</v>
          </cell>
          <cell r="J930" t="str">
            <v>Print &amp; Online</v>
          </cell>
        </row>
        <row r="930">
          <cell r="M930" t="str">
            <v>Yes</v>
          </cell>
          <cell r="N930" t="str">
            <v>Full Collection</v>
          </cell>
          <cell r="O930" t="str">
            <v/>
          </cell>
          <cell r="P930" t="str">
            <v>SSH Collection</v>
          </cell>
          <cell r="Q930" t="str">
            <v/>
          </cell>
          <cell r="R930" t="str">
            <v/>
          </cell>
          <cell r="S930" t="str">
            <v>R4L Collection</v>
          </cell>
          <cell r="T930" t="str">
            <v>1997</v>
          </cell>
          <cell r="U930" t="str">
            <v>22</v>
          </cell>
          <cell r="V930" t="str">
            <v>47</v>
          </cell>
          <cell r="W930" t="str">
            <v>3</v>
          </cell>
        </row>
        <row r="931">
          <cell r="A931" t="str">
            <v>JSDE</v>
          </cell>
          <cell r="B931" t="str">
            <v>1097-3958</v>
          </cell>
          <cell r="C931" t="str">
            <v>1558-9293</v>
          </cell>
          <cell r="D931" t="str">
            <v>JOURNAL OF SURFACTANTS AND DETERGENTS</v>
          </cell>
          <cell r="E931" t="str">
            <v/>
          </cell>
          <cell r="F931" t="str">
            <v>10.1002/(ISSN)1558-9293</v>
          </cell>
          <cell r="G931" t="str">
            <v>https://onlinelibrary.wiley.com/journal/15589293</v>
          </cell>
          <cell r="H931" t="str">
            <v>Chemistry</v>
          </cell>
          <cell r="I931" t="str">
            <v>Petrochemistry / Fuel</v>
          </cell>
          <cell r="J931" t="str">
            <v>Print &amp; Online</v>
          </cell>
        </row>
        <row r="931">
          <cell r="M931" t="str">
            <v>Yes</v>
          </cell>
          <cell r="N931" t="str">
            <v>Full Collection</v>
          </cell>
          <cell r="O931" t="str">
            <v>STM Collection</v>
          </cell>
          <cell r="P931" t="str">
            <v/>
          </cell>
          <cell r="Q931" t="str">
            <v/>
          </cell>
        </row>
        <row r="931">
          <cell r="S931" t="str">
            <v>R4L Collection</v>
          </cell>
          <cell r="T931" t="str">
            <v>1998</v>
          </cell>
          <cell r="U931" t="str">
            <v>1</v>
          </cell>
          <cell r="V931" t="str">
            <v>25</v>
          </cell>
          <cell r="W931" t="str">
            <v>6</v>
          </cell>
        </row>
        <row r="932">
          <cell r="A932" t="str">
            <v>JSO</v>
          </cell>
          <cell r="B932" t="str">
            <v>0022-4790</v>
          </cell>
          <cell r="C932" t="str">
            <v>1096-9098</v>
          </cell>
          <cell r="D932" t="str">
            <v>JOURNAL OF SURGICAL ONCOLOGY</v>
          </cell>
          <cell r="E932" t="str">
            <v/>
          </cell>
          <cell r="F932" t="str">
            <v>10.1002/(ISSN)1096-9098</v>
          </cell>
          <cell r="G932" t="str">
            <v>https://onlinelibrary.wiley.com/journal/10969098</v>
          </cell>
          <cell r="H932" t="str">
            <v>Medicine</v>
          </cell>
          <cell r="I932" t="str">
            <v>Oncology &amp; Radiotherapy</v>
          </cell>
          <cell r="J932" t="str">
            <v>Print &amp; Online</v>
          </cell>
        </row>
        <row r="932">
          <cell r="M932" t="str">
            <v>Yes</v>
          </cell>
          <cell r="N932" t="str">
            <v>Full Collection</v>
          </cell>
          <cell r="O932" t="str">
            <v>STM Collection</v>
          </cell>
          <cell r="P932" t="str">
            <v/>
          </cell>
          <cell r="Q932" t="str">
            <v>Medicine &amp; Nursing Collection</v>
          </cell>
          <cell r="R932" t="str">
            <v/>
          </cell>
          <cell r="S932" t="str">
            <v>R4L Collection</v>
          </cell>
          <cell r="T932" t="str">
            <v>1996</v>
          </cell>
          <cell r="U932" t="str">
            <v>61</v>
          </cell>
          <cell r="V932" t="str">
            <v>125-126</v>
          </cell>
          <cell r="W932" t="str">
            <v>16</v>
          </cell>
        </row>
        <row r="933">
          <cell r="A933" t="str">
            <v>JSE</v>
          </cell>
          <cell r="B933" t="str">
            <v>1674-4918</v>
          </cell>
          <cell r="C933" t="str">
            <v>1759-6831</v>
          </cell>
          <cell r="D933" t="str">
            <v>JOURNAL OF SYSTEMATICS AND EVOLUTION</v>
          </cell>
          <cell r="E933" t="str">
            <v>FTE-Small</v>
          </cell>
          <cell r="F933" t="str">
            <v>10.1111/(ISSN)1759-6831</v>
          </cell>
          <cell r="G933" t="str">
            <v>https://onlinelibrary.wiley.com/journal/17596831</v>
          </cell>
          <cell r="H933" t="str">
            <v>Life Sciences</v>
          </cell>
          <cell r="I933" t="str">
            <v>Evolution</v>
          </cell>
          <cell r="J933" t="str">
            <v>Print &amp; Online</v>
          </cell>
        </row>
        <row r="933">
          <cell r="M933" t="str">
            <v>Yes</v>
          </cell>
          <cell r="N933" t="str">
            <v>Full Collection</v>
          </cell>
          <cell r="O933" t="str">
            <v>STM Collection</v>
          </cell>
          <cell r="P933" t="str">
            <v/>
          </cell>
          <cell r="Q933" t="str">
            <v/>
          </cell>
        </row>
        <row r="933">
          <cell r="S933" t="str">
            <v>R4L Collection</v>
          </cell>
          <cell r="T933" t="str">
            <v>2009</v>
          </cell>
          <cell r="U933" t="str">
            <v>47</v>
          </cell>
          <cell r="V933" t="str">
            <v>60</v>
          </cell>
          <cell r="W933" t="str">
            <v>6</v>
          </cell>
        </row>
        <row r="934">
          <cell r="A934" t="str">
            <v>JTXS</v>
          </cell>
          <cell r="B934" t="str">
            <v>0022-4901</v>
          </cell>
          <cell r="C934" t="str">
            <v>1745-4603</v>
          </cell>
          <cell r="D934" t="str">
            <v>JOURNAL OF TEXTURE STUDIES</v>
          </cell>
          <cell r="E934" t="str">
            <v/>
          </cell>
          <cell r="F934" t="str">
            <v>10.1111/(ISSN)1745-4603</v>
          </cell>
          <cell r="G934" t="str">
            <v>https://onlinelibrary.wiley.com/journal/17454603</v>
          </cell>
          <cell r="H934" t="str">
            <v>Agriculture, Aquaculture &amp; Food Science</v>
          </cell>
          <cell r="I934" t="str">
            <v>General &amp; Introductory Food Science &amp; Technology</v>
          </cell>
          <cell r="J934" t="str">
            <v>Online</v>
          </cell>
          <cell r="K934" t="str">
            <v>E-only title</v>
          </cell>
          <cell r="L934" t="str">
            <v>Yes</v>
          </cell>
          <cell r="M934" t="str">
            <v>Yes</v>
          </cell>
          <cell r="N934" t="str">
            <v>Full Collection</v>
          </cell>
          <cell r="O934" t="str">
            <v>STM Collection</v>
          </cell>
          <cell r="P934" t="str">
            <v/>
          </cell>
          <cell r="Q934" t="str">
            <v/>
          </cell>
          <cell r="R934" t="str">
            <v/>
          </cell>
          <cell r="S934" t="str">
            <v>R4L Collection</v>
          </cell>
          <cell r="T934" t="str">
            <v>1997</v>
          </cell>
          <cell r="U934" t="str">
            <v>28</v>
          </cell>
          <cell r="V934" t="str">
            <v>53</v>
          </cell>
          <cell r="W934" t="str">
            <v>6</v>
          </cell>
        </row>
        <row r="935">
          <cell r="A935" t="str">
            <v>JACE</v>
          </cell>
          <cell r="B935" t="str">
            <v>0002-7820</v>
          </cell>
          <cell r="C935" t="str">
            <v>1551-2916</v>
          </cell>
          <cell r="D935" t="str">
            <v>JOURNAL OF THE AMERICAN CERAMIC SOCIETY</v>
          </cell>
          <cell r="E935" t="str">
            <v/>
          </cell>
          <cell r="F935" t="str">
            <v>10.1111/(ISSN)1551-2916</v>
          </cell>
          <cell r="G935" t="str">
            <v>https://onlinelibrary.wiley.com/journal/15512916</v>
          </cell>
          <cell r="H935" t="str">
            <v>Physical Sciences &amp; Engineering</v>
          </cell>
          <cell r="I935" t="str">
            <v>Ceramics</v>
          </cell>
          <cell r="J935" t="str">
            <v>Print &amp; Online</v>
          </cell>
        </row>
        <row r="935">
          <cell r="M935" t="str">
            <v>Yes</v>
          </cell>
          <cell r="N935" t="str">
            <v>Full Collection</v>
          </cell>
          <cell r="O935" t="str">
            <v>STM Collection</v>
          </cell>
          <cell r="P935" t="str">
            <v/>
          </cell>
          <cell r="Q935" t="str">
            <v/>
          </cell>
          <cell r="R935" t="str">
            <v/>
          </cell>
          <cell r="S935" t="str">
            <v>R4L Collection</v>
          </cell>
          <cell r="T935" t="str">
            <v>1997</v>
          </cell>
          <cell r="U935" t="str">
            <v>80</v>
          </cell>
          <cell r="V935" t="str">
            <v>105</v>
          </cell>
          <cell r="W935" t="str">
            <v>12</v>
          </cell>
        </row>
        <row r="936">
          <cell r="A936" t="str">
            <v>AOCS</v>
          </cell>
          <cell r="B936" t="str">
            <v>0003-021X</v>
          </cell>
          <cell r="C936" t="str">
            <v>1558-9331</v>
          </cell>
          <cell r="D936" t="str">
            <v>JOURNAL OF THE AMERICAN OIL CHEMISTS' SOCIETY</v>
          </cell>
          <cell r="E936" t="str">
            <v/>
          </cell>
          <cell r="F936" t="str">
            <v>10.1002/(ISSN)1558-9331</v>
          </cell>
          <cell r="G936" t="str">
            <v>https://onlinelibrary.wiley.com/journal/15589331</v>
          </cell>
          <cell r="H936" t="str">
            <v>Chemistry</v>
          </cell>
          <cell r="I936" t="str">
            <v>Industrial Chemistry</v>
          </cell>
          <cell r="J936" t="str">
            <v>Print &amp; Online</v>
          </cell>
        </row>
        <row r="936">
          <cell r="M936" t="str">
            <v>Yes</v>
          </cell>
          <cell r="N936" t="str">
            <v>full Collection</v>
          </cell>
          <cell r="O936" t="str">
            <v>STM Collection</v>
          </cell>
          <cell r="P936" t="str">
            <v/>
          </cell>
          <cell r="Q936" t="str">
            <v/>
          </cell>
        </row>
        <row r="936">
          <cell r="S936" t="str">
            <v>R4L Collection</v>
          </cell>
          <cell r="T936" t="str">
            <v>1996</v>
          </cell>
          <cell r="U936" t="str">
            <v>73</v>
          </cell>
          <cell r="V936" t="str">
            <v>99</v>
          </cell>
          <cell r="W936" t="str">
            <v>12</v>
          </cell>
        </row>
        <row r="937">
          <cell r="A937" t="str">
            <v>JAWR</v>
          </cell>
          <cell r="B937" t="str">
            <v>1093-474X</v>
          </cell>
          <cell r="C937" t="str">
            <v>1752-1688</v>
          </cell>
          <cell r="D937" t="str">
            <v>JOURNAL OF THE AMERICAN WATER RESOURCES ASSOCIATION</v>
          </cell>
          <cell r="E937" t="str">
            <v/>
          </cell>
          <cell r="F937" t="str">
            <v>10.1111/(ISSN)1752-1688</v>
          </cell>
          <cell r="G937" t="str">
            <v>https://onlinelibrary.wiley.com/journal/17521688</v>
          </cell>
          <cell r="H937" t="str">
            <v>Earth, Space &amp; Environmental Sciences</v>
          </cell>
          <cell r="I937" t="str">
            <v>Environmental Science</v>
          </cell>
          <cell r="J937" t="str">
            <v>Online</v>
          </cell>
          <cell r="K937" t="str">
            <v>E-only title</v>
          </cell>
          <cell r="L937" t="str">
            <v>Yes</v>
          </cell>
          <cell r="M937" t="str">
            <v>Yes</v>
          </cell>
          <cell r="N937" t="str">
            <v>Full Collection</v>
          </cell>
          <cell r="O937" t="str">
            <v>STM Collection</v>
          </cell>
          <cell r="P937" t="str">
            <v/>
          </cell>
          <cell r="Q937" t="str">
            <v/>
          </cell>
          <cell r="R937" t="str">
            <v/>
          </cell>
          <cell r="S937" t="str">
            <v>R4L Collection</v>
          </cell>
          <cell r="T937" t="str">
            <v>1997</v>
          </cell>
          <cell r="U937" t="str">
            <v>33</v>
          </cell>
          <cell r="V937" t="str">
            <v>58</v>
          </cell>
          <cell r="W937" t="str">
            <v>6</v>
          </cell>
        </row>
        <row r="938">
          <cell r="A938" t="str">
            <v>ASI</v>
          </cell>
          <cell r="B938" t="str">
            <v>2330-1635</v>
          </cell>
          <cell r="C938" t="str">
            <v>2330-1643</v>
          </cell>
          <cell r="D938" t="str">
            <v>JOURNAL OF THE ASSOCIATION FOR INFORMATION SCIENCE AND TECHNOLOGY</v>
          </cell>
          <cell r="E938" t="str">
            <v/>
          </cell>
          <cell r="F938" t="str">
            <v>10.1002/(ISSN)2330-1643</v>
          </cell>
          <cell r="G938" t="str">
            <v>https://onlinelibrary.wiley.com/journal/23301643</v>
          </cell>
          <cell r="H938" t="str">
            <v>Computer Science  &amp; Information Technology</v>
          </cell>
          <cell r="I938" t="str">
            <v>General &amp; Introductory Computer Science</v>
          </cell>
          <cell r="J938" t="str">
            <v>Print &amp; Online</v>
          </cell>
        </row>
        <row r="938">
          <cell r="M938" t="str">
            <v>Yes</v>
          </cell>
          <cell r="N938" t="str">
            <v>Full Collection</v>
          </cell>
          <cell r="O938" t="str">
            <v>STM Collection</v>
          </cell>
          <cell r="P938" t="str">
            <v/>
          </cell>
          <cell r="Q938" t="str">
            <v/>
          </cell>
          <cell r="R938" t="str">
            <v/>
          </cell>
          <cell r="S938" t="str">
            <v>R4L Collection</v>
          </cell>
          <cell r="T938" t="str">
            <v>1997</v>
          </cell>
          <cell r="U938" t="str">
            <v>48</v>
          </cell>
          <cell r="V938" t="str">
            <v>73</v>
          </cell>
          <cell r="W938" t="str">
            <v>12</v>
          </cell>
        </row>
        <row r="939">
          <cell r="A939">
            <v>2600</v>
          </cell>
          <cell r="B939" t="str">
            <v>0009-4536</v>
          </cell>
          <cell r="C939" t="str">
            <v>2192-6549</v>
          </cell>
          <cell r="D939" t="str">
            <v>JOURNAL OF THE CHINESE CHEMICAL SOCIETY</v>
          </cell>
          <cell r="E939" t="str">
            <v/>
          </cell>
          <cell r="F939" t="str">
            <v>10.1002/(ISSN)2192-6549</v>
          </cell>
          <cell r="G939" t="str">
            <v>https://onlinelibrary.wiley.com/journal/21926549</v>
          </cell>
          <cell r="H939" t="str">
            <v>Chemistry</v>
          </cell>
          <cell r="I939" t="str">
            <v>General &amp; Introductory Chemistry</v>
          </cell>
          <cell r="J939" t="str">
            <v>Online</v>
          </cell>
          <cell r="K939" t="str">
            <v>E-only title. </v>
          </cell>
        </row>
        <row r="939">
          <cell r="M939" t="str">
            <v>Yes</v>
          </cell>
          <cell r="N939" t="str">
            <v>Full Collection</v>
          </cell>
          <cell r="O939" t="str">
            <v>STM Collection</v>
          </cell>
          <cell r="P939" t="str">
            <v/>
          </cell>
          <cell r="Q939" t="str">
            <v/>
          </cell>
        </row>
        <row r="939">
          <cell r="T939" t="str">
            <v>2011</v>
          </cell>
          <cell r="U939" t="str">
            <v>58</v>
          </cell>
          <cell r="V939" t="str">
            <v>69</v>
          </cell>
          <cell r="W939" t="str">
            <v>12</v>
          </cell>
        </row>
        <row r="940">
          <cell r="A940" t="str">
            <v>JDV</v>
          </cell>
          <cell r="B940" t="str">
            <v>0926-9959</v>
          </cell>
          <cell r="C940" t="str">
            <v>1468-3083</v>
          </cell>
          <cell r="D940" t="str">
            <v>JOURNAL OF THE EUROPEAN ACADEMY OF DERMATOLOGY &amp;VENEREOLOGY</v>
          </cell>
          <cell r="E940" t="str">
            <v/>
          </cell>
          <cell r="F940" t="str">
            <v>10.1111/(ISSN)1468-3083</v>
          </cell>
          <cell r="G940" t="str">
            <v>https://onlinelibrary.wiley.com/journal/14683083</v>
          </cell>
          <cell r="H940" t="str">
            <v>Medicine</v>
          </cell>
          <cell r="I940" t="str">
            <v>Dermatology</v>
          </cell>
          <cell r="J940" t="str">
            <v>Print &amp; Online</v>
          </cell>
        </row>
        <row r="940">
          <cell r="M940" t="str">
            <v>Yes</v>
          </cell>
          <cell r="N940" t="str">
            <v>Full Collection</v>
          </cell>
          <cell r="O940" t="str">
            <v>STM Collection</v>
          </cell>
          <cell r="P940" t="str">
            <v/>
          </cell>
          <cell r="Q940" t="str">
            <v>Medicine &amp; Nursing Collection</v>
          </cell>
          <cell r="R940" t="str">
            <v/>
          </cell>
          <cell r="S940" t="str">
            <v>R4L Collection</v>
          </cell>
          <cell r="T940" t="str">
            <v>1997</v>
          </cell>
          <cell r="U940" t="str">
            <v>8</v>
          </cell>
          <cell r="V940" t="str">
            <v>36</v>
          </cell>
          <cell r="W940" t="str">
            <v>12</v>
          </cell>
        </row>
        <row r="941">
          <cell r="A941" t="str">
            <v>JEAB</v>
          </cell>
          <cell r="B941" t="str">
            <v>0022-5002</v>
          </cell>
          <cell r="C941" t="str">
            <v>1938-3711</v>
          </cell>
          <cell r="D941" t="str">
            <v>JOURNAL OF THE EXPERIMENTAL ANALYSIS OF BEHAVIOR</v>
          </cell>
          <cell r="E941" t="str">
            <v/>
          </cell>
          <cell r="F941" t="str">
            <v>10.1002/(ISSN)1938-3711</v>
          </cell>
          <cell r="G941" t="str">
            <v>https://onlinelibrary.wiley.com/journal/19383711</v>
          </cell>
          <cell r="H941" t="str">
            <v>Psychology</v>
          </cell>
          <cell r="I941" t="str">
            <v>General Psychology</v>
          </cell>
          <cell r="J941" t="str">
            <v>Print &amp; Online</v>
          </cell>
        </row>
        <row r="941">
          <cell r="M941" t="str">
            <v>Yes</v>
          </cell>
          <cell r="N941" t="str">
            <v>Full Collection</v>
          </cell>
          <cell r="O941" t="str">
            <v/>
          </cell>
          <cell r="P941" t="str">
            <v>SSH Collection</v>
          </cell>
          <cell r="Q941" t="str">
            <v/>
          </cell>
        </row>
        <row r="941">
          <cell r="S941" t="str">
            <v>R4L Collection</v>
          </cell>
          <cell r="T941" t="str">
            <v>1997</v>
          </cell>
          <cell r="U941" t="str">
            <v>67</v>
          </cell>
          <cell r="V941" t="str">
            <v>117-118</v>
          </cell>
          <cell r="W941" t="str">
            <v>6</v>
          </cell>
        </row>
        <row r="942">
          <cell r="A942" t="str">
            <v>JHBS</v>
          </cell>
          <cell r="B942" t="str">
            <v>0022-5061</v>
          </cell>
          <cell r="C942" t="str">
            <v>1520-6696</v>
          </cell>
          <cell r="D942" t="str">
            <v>JOURNAL OF THE HISTORY OF THE BEHAVIORAL SCIENCES</v>
          </cell>
          <cell r="E942" t="str">
            <v/>
          </cell>
          <cell r="F942" t="str">
            <v>10.1002/(ISSN)1520-6696</v>
          </cell>
          <cell r="G942" t="str">
            <v>https://onlinelibrary.wiley.com/journal/15206696</v>
          </cell>
          <cell r="H942" t="str">
            <v>Humanities</v>
          </cell>
          <cell r="I942" t="str">
            <v>General &amp; Introductory History</v>
          </cell>
          <cell r="J942" t="str">
            <v>Online</v>
          </cell>
          <cell r="K942" t="str">
            <v>E-only title</v>
          </cell>
          <cell r="L942" t="str">
            <v>Yes</v>
          </cell>
          <cell r="M942" t="str">
            <v>Yes</v>
          </cell>
          <cell r="N942" t="str">
            <v>Full Collection</v>
          </cell>
          <cell r="O942" t="str">
            <v/>
          </cell>
          <cell r="P942" t="str">
            <v>SSH Collection</v>
          </cell>
          <cell r="Q942" t="str">
            <v/>
          </cell>
          <cell r="R942" t="str">
            <v/>
          </cell>
          <cell r="S942" t="str">
            <v>R4L Collection</v>
          </cell>
          <cell r="T942" t="str">
            <v>1996</v>
          </cell>
          <cell r="U942" t="str">
            <v>33</v>
          </cell>
          <cell r="V942" t="str">
            <v>58</v>
          </cell>
          <cell r="W942" t="str">
            <v>4</v>
          </cell>
        </row>
        <row r="943">
          <cell r="A943" t="str">
            <v>JLMS</v>
          </cell>
          <cell r="B943" t="str">
            <v>0024-6107</v>
          </cell>
          <cell r="C943" t="str">
            <v>1469-7750</v>
          </cell>
          <cell r="D943" t="str">
            <v>JOURNAL OF THE LONDON MATHEMATICAL SOCIETY</v>
          </cell>
          <cell r="E943" t="str">
            <v/>
          </cell>
          <cell r="F943" t="str">
            <v>10.1112/(ISSN)1469-7750</v>
          </cell>
          <cell r="G943" t="str">
            <v>https://londmathsoc.onlinelibrary.wiley.com/journal/14697750</v>
          </cell>
          <cell r="H943" t="str">
            <v>Mathematics &amp; Statistics</v>
          </cell>
          <cell r="I943" t="str">
            <v>General &amp; Introductory Mathematics</v>
          </cell>
          <cell r="J943" t="str">
            <v>Online</v>
          </cell>
          <cell r="K943" t="str">
            <v>E-only title</v>
          </cell>
          <cell r="L943" t="str">
            <v>Yes</v>
          </cell>
          <cell r="M943" t="str">
            <v>Yes</v>
          </cell>
          <cell r="N943" t="str">
            <v>Full Collection</v>
          </cell>
          <cell r="O943" t="str">
            <v>STM Collection</v>
          </cell>
          <cell r="P943" t="str">
            <v/>
          </cell>
          <cell r="Q943" t="str">
            <v/>
          </cell>
        </row>
        <row r="943">
          <cell r="S943" t="str">
            <v>R4L Collection</v>
          </cell>
          <cell r="T943" t="str">
            <v>1926</v>
          </cell>
          <cell r="U943" t="str">
            <v>1</v>
          </cell>
          <cell r="V943" t="str">
            <v>105-106</v>
          </cell>
          <cell r="W943" t="str">
            <v>8</v>
          </cell>
        </row>
        <row r="944">
          <cell r="A944" t="str">
            <v>JNS</v>
          </cell>
          <cell r="B944" t="str">
            <v>1085-9489</v>
          </cell>
          <cell r="C944" t="str">
            <v>1529-8027</v>
          </cell>
          <cell r="D944" t="str">
            <v>JOURNAL OF THE PERIPHERAL NERVOUS SYSTEM</v>
          </cell>
          <cell r="E944" t="str">
            <v/>
          </cell>
          <cell r="F944" t="str">
            <v>10.1111/(ISSN)1529-8027</v>
          </cell>
          <cell r="G944" t="str">
            <v>https://onlinelibrary.wiley.com/journal/15298027</v>
          </cell>
          <cell r="H944" t="str">
            <v>Medicine</v>
          </cell>
          <cell r="I944" t="str">
            <v>Neurology</v>
          </cell>
          <cell r="J944" t="str">
            <v>Online</v>
          </cell>
          <cell r="K944" t="str">
            <v>E-only title</v>
          </cell>
          <cell r="L944" t="str">
            <v>Yes</v>
          </cell>
          <cell r="M944" t="str">
            <v>Yes</v>
          </cell>
          <cell r="N944" t="str">
            <v>Full Collection</v>
          </cell>
          <cell r="O944" t="str">
            <v>STM Collection</v>
          </cell>
          <cell r="P944" t="str">
            <v/>
          </cell>
          <cell r="Q944" t="str">
            <v>Medicine &amp; Nursing Collection</v>
          </cell>
          <cell r="R944" t="str">
            <v/>
          </cell>
          <cell r="S944" t="str">
            <v>R4L Collection</v>
          </cell>
          <cell r="T944" t="str">
            <v>2000</v>
          </cell>
          <cell r="U944" t="str">
            <v>5</v>
          </cell>
          <cell r="V944" t="str">
            <v>27</v>
          </cell>
          <cell r="W944" t="str">
            <v>4</v>
          </cell>
        </row>
        <row r="945">
          <cell r="A945" t="str">
            <v>JRAI</v>
          </cell>
          <cell r="B945" t="str">
            <v>1359-0987</v>
          </cell>
          <cell r="C945" t="str">
            <v>1467-9655</v>
          </cell>
          <cell r="D945" t="str">
            <v>JOURNAL OF THE ROYAL ANTHROPOLOGICAL INSTITUTE</v>
          </cell>
          <cell r="E945" t="str">
            <v/>
          </cell>
          <cell r="F945" t="str">
            <v>10.1111/(ISSN)1467-9655</v>
          </cell>
          <cell r="G945" t="str">
            <v>https://onlinelibrary.wiley.com/journal/14679655</v>
          </cell>
          <cell r="H945" t="str">
            <v>Social &amp; Behavioral Sciences</v>
          </cell>
          <cell r="I945" t="str">
            <v>General &amp; Introductory Anthropology</v>
          </cell>
          <cell r="J945" t="str">
            <v>Print &amp; Online</v>
          </cell>
        </row>
        <row r="945">
          <cell r="M945" t="str">
            <v>Yes</v>
          </cell>
          <cell r="N945" t="str">
            <v>Full Collection</v>
          </cell>
          <cell r="O945" t="str">
            <v/>
          </cell>
          <cell r="P945" t="str">
            <v>SSH Collection</v>
          </cell>
          <cell r="Q945" t="str">
            <v/>
          </cell>
          <cell r="R945" t="str">
            <v/>
          </cell>
          <cell r="S945" t="str">
            <v>R4L Collection</v>
          </cell>
          <cell r="T945" t="str">
            <v>2000</v>
          </cell>
          <cell r="U945" t="str">
            <v>6</v>
          </cell>
          <cell r="V945" t="str">
            <v>28</v>
          </cell>
          <cell r="W945" t="str">
            <v>4</v>
          </cell>
        </row>
        <row r="946">
          <cell r="A946" t="str">
            <v>RSSA</v>
          </cell>
          <cell r="B946" t="str">
            <v>0964-1998</v>
          </cell>
          <cell r="C946" t="str">
            <v>1467-985X</v>
          </cell>
          <cell r="D946" t="str">
            <v>JOURNAL OF THE ROYAL STATISTICAL SOCIETY: SERIES A(STATISTICS IN SOCIETY)</v>
          </cell>
          <cell r="E946" t="str">
            <v/>
          </cell>
          <cell r="F946" t="str">
            <v>10.1111/(ISSN)1467-985X</v>
          </cell>
          <cell r="G946" t="str">
            <v>https://rss.onlinelibrary.wiley.com/journal/1467985X</v>
          </cell>
          <cell r="H946" t="str">
            <v>Mathematics &amp; Statistics</v>
          </cell>
          <cell r="I946" t="str">
            <v>Applied Probability &amp; Statistics</v>
          </cell>
          <cell r="J946" t="str">
            <v>Print &amp; Online</v>
          </cell>
        </row>
        <row r="946">
          <cell r="M946" t="str">
            <v>Yes</v>
          </cell>
          <cell r="N946" t="str">
            <v>Full Collection</v>
          </cell>
          <cell r="O946" t="str">
            <v>STM Collection</v>
          </cell>
          <cell r="P946" t="str">
            <v/>
          </cell>
          <cell r="Q946" t="str">
            <v/>
          </cell>
          <cell r="R946" t="str">
            <v/>
          </cell>
          <cell r="S946" t="str">
            <v>R4L Collection</v>
          </cell>
          <cell r="T946" t="str">
            <v>1997</v>
          </cell>
          <cell r="U946" t="str">
            <v>160</v>
          </cell>
          <cell r="V946" t="str">
            <v>185</v>
          </cell>
          <cell r="W946" t="str">
            <v>4</v>
          </cell>
        </row>
        <row r="947">
          <cell r="A947" t="str">
            <v>RSSB</v>
          </cell>
          <cell r="B947" t="str">
            <v>1369-7412</v>
          </cell>
          <cell r="C947" t="str">
            <v>1467-9868</v>
          </cell>
          <cell r="D947" t="str">
            <v>JOURNAL OF THE ROYAL STATISTICAL SOCIETY: SERIES B(STATISTICAL METHODOLOGY)</v>
          </cell>
          <cell r="E947" t="str">
            <v/>
          </cell>
          <cell r="F947" t="str">
            <v>10.1111/(ISSN)1467-9868</v>
          </cell>
          <cell r="G947" t="str">
            <v>https://rss.onlinelibrary.wiley.com/journal/14679868</v>
          </cell>
          <cell r="H947" t="str">
            <v>Mathematics &amp; Statistics</v>
          </cell>
          <cell r="I947" t="str">
            <v>Probability &amp; Mathematical Statistics</v>
          </cell>
          <cell r="J947" t="str">
            <v>Print &amp; Online</v>
          </cell>
        </row>
        <row r="947">
          <cell r="M947" t="str">
            <v>Yes</v>
          </cell>
          <cell r="N947" t="str">
            <v>Full Collection</v>
          </cell>
          <cell r="O947" t="str">
            <v>STM Collection</v>
          </cell>
          <cell r="P947" t="str">
            <v/>
          </cell>
          <cell r="Q947" t="str">
            <v/>
          </cell>
          <cell r="R947" t="str">
            <v/>
          </cell>
          <cell r="S947" t="str">
            <v>R4L Collection</v>
          </cell>
          <cell r="T947" t="str">
            <v>1997</v>
          </cell>
          <cell r="U947" t="str">
            <v>59</v>
          </cell>
          <cell r="V947" t="str">
            <v>84</v>
          </cell>
          <cell r="W947" t="str">
            <v>5</v>
          </cell>
        </row>
        <row r="948">
          <cell r="A948" t="str">
            <v>RSSC</v>
          </cell>
          <cell r="B948" t="str">
            <v>0035-9254</v>
          </cell>
          <cell r="C948" t="str">
            <v>1467-9876</v>
          </cell>
          <cell r="D948" t="str">
            <v>JOURNAL OF THE ROYAL STATISTICAL SOCIETY: SERIES C(APPLIED STATISTICS)</v>
          </cell>
          <cell r="E948" t="str">
            <v/>
          </cell>
          <cell r="F948" t="str">
            <v>10.1111/(ISSN)1467-9876</v>
          </cell>
          <cell r="G948" t="str">
            <v>https://rss.onlinelibrary.wiley.com/journal/14679876</v>
          </cell>
          <cell r="H948" t="str">
            <v>Mathematics &amp; Statistics</v>
          </cell>
          <cell r="I948" t="str">
            <v>Applied Probability &amp; Statistics</v>
          </cell>
          <cell r="J948" t="str">
            <v>Print &amp; Online</v>
          </cell>
        </row>
        <row r="948">
          <cell r="M948" t="str">
            <v>Yes</v>
          </cell>
          <cell r="N948" t="str">
            <v>Full Collection</v>
          </cell>
          <cell r="O948" t="str">
            <v>STM Collection</v>
          </cell>
          <cell r="P948" t="str">
            <v/>
          </cell>
          <cell r="Q948" t="str">
            <v/>
          </cell>
          <cell r="R948" t="str">
            <v/>
          </cell>
          <cell r="S948" t="str">
            <v>R4L Collection</v>
          </cell>
          <cell r="T948" t="str">
            <v>1997</v>
          </cell>
          <cell r="U948" t="str">
            <v>46</v>
          </cell>
          <cell r="V948" t="str">
            <v>71</v>
          </cell>
          <cell r="W948" t="str">
            <v>5</v>
          </cell>
        </row>
        <row r="949">
          <cell r="A949" t="str">
            <v>JSFA</v>
          </cell>
          <cell r="B949" t="str">
            <v>0022-5142</v>
          </cell>
          <cell r="C949" t="str">
            <v>1097-0010</v>
          </cell>
          <cell r="D949" t="str">
            <v>JOURNAL OF THE SCIENCE OF FOOD AND AGRICULTURE</v>
          </cell>
          <cell r="E949" t="str">
            <v/>
          </cell>
          <cell r="F949" t="str">
            <v>10.1002/(ISSN)1097-0010</v>
          </cell>
          <cell r="G949" t="str">
            <v>https://onlinelibrary.wiley.com/journal/10970010</v>
          </cell>
          <cell r="H949" t="str">
            <v>Agriculture, Aquaculture &amp; Food Science</v>
          </cell>
          <cell r="I949" t="str">
            <v>General &amp; Introductory Food Science &amp; Technology</v>
          </cell>
          <cell r="J949" t="str">
            <v>Print &amp; Online</v>
          </cell>
        </row>
        <row r="949">
          <cell r="M949" t="str">
            <v>Yes</v>
          </cell>
          <cell r="N949" t="str">
            <v>Full Collection</v>
          </cell>
          <cell r="O949" t="str">
            <v>STM Collection</v>
          </cell>
          <cell r="P949" t="str">
            <v/>
          </cell>
          <cell r="Q949" t="str">
            <v/>
          </cell>
          <cell r="R949" t="str">
            <v/>
          </cell>
          <cell r="S949" t="str">
            <v>R4L Collection</v>
          </cell>
          <cell r="T949" t="str">
            <v>1996</v>
          </cell>
          <cell r="U949" t="str">
            <v>70</v>
          </cell>
          <cell r="V949" t="str">
            <v>102</v>
          </cell>
          <cell r="W949" t="str">
            <v>15</v>
          </cell>
        </row>
        <row r="950">
          <cell r="A950" t="str">
            <v>JSID</v>
          </cell>
          <cell r="B950" t="str">
            <v>1071-0922</v>
          </cell>
          <cell r="C950" t="str">
            <v>1938-3657</v>
          </cell>
          <cell r="D950" t="str">
            <v>JOURNAL OF THE SOCIETY FOR INFORMATION DISPLAY</v>
          </cell>
          <cell r="E950" t="str">
            <v/>
          </cell>
          <cell r="F950" t="str">
            <v>10.1002/(ISSN)1938-3657</v>
          </cell>
          <cell r="G950" t="str">
            <v>https://onlinelibrary.wiley.com/journal/19383657</v>
          </cell>
          <cell r="H950" t="str">
            <v>Physical Sciences &amp; Engineering</v>
          </cell>
          <cell r="I950" t="str">
            <v>Electrical Engineering - Displays</v>
          </cell>
          <cell r="J950" t="str">
            <v>Print &amp; Online</v>
          </cell>
        </row>
        <row r="950">
          <cell r="M950" t="str">
            <v>Yes</v>
          </cell>
          <cell r="N950" t="str">
            <v>Full Collection</v>
          </cell>
          <cell r="O950" t="str">
            <v>STM Collection</v>
          </cell>
          <cell r="P950" t="str">
            <v/>
          </cell>
          <cell r="Q950" t="str">
            <v/>
          </cell>
        </row>
        <row r="950">
          <cell r="T950" t="str">
            <v>1997</v>
          </cell>
          <cell r="U950" t="str">
            <v>5</v>
          </cell>
          <cell r="V950" t="str">
            <v>30</v>
          </cell>
          <cell r="W950" t="str">
            <v>12</v>
          </cell>
        </row>
        <row r="951">
          <cell r="A951" t="str">
            <v>JTH</v>
          </cell>
          <cell r="B951" t="str">
            <v>1538-7933</v>
          </cell>
          <cell r="C951" t="str">
            <v>1538-7836</v>
          </cell>
          <cell r="D951" t="str">
            <v>JOURNAL OF THROMBOSIS AND HAEMOSTASIS</v>
          </cell>
          <cell r="E951" t="str">
            <v/>
          </cell>
          <cell r="F951" t="str">
            <v>10.1111/(ISSN)1538-7836</v>
          </cell>
          <cell r="G951" t="str">
            <v>https://onlinelibrary.wiley.com/journal/15387836</v>
          </cell>
          <cell r="H951" t="str">
            <v>Medicine</v>
          </cell>
          <cell r="I951" t="str">
            <v>Hematology</v>
          </cell>
          <cell r="J951" t="str">
            <v>Print &amp; Online</v>
          </cell>
        </row>
        <row r="951">
          <cell r="M951" t="str">
            <v>Yes</v>
          </cell>
          <cell r="N951" t="str">
            <v>Full Collection</v>
          </cell>
          <cell r="O951" t="str">
            <v>STM Collection</v>
          </cell>
          <cell r="P951" t="str">
            <v/>
          </cell>
          <cell r="Q951" t="str">
            <v>Medicine &amp; Nursing Collection</v>
          </cell>
        </row>
        <row r="951">
          <cell r="S951" t="str">
            <v>R4L Collection</v>
          </cell>
          <cell r="T951" t="str">
            <v>2003</v>
          </cell>
          <cell r="U951" t="str">
            <v>1</v>
          </cell>
          <cell r="V951" t="str">
            <v>20</v>
          </cell>
          <cell r="W951" t="str">
            <v>12</v>
          </cell>
        </row>
        <row r="952">
          <cell r="A952" t="str">
            <v>JTSA</v>
          </cell>
          <cell r="B952" t="str">
            <v>0143-9782</v>
          </cell>
          <cell r="C952" t="str">
            <v>1467-9892</v>
          </cell>
          <cell r="D952" t="str">
            <v>JOURNAL OF TIME SERIES ANALYSIS</v>
          </cell>
          <cell r="E952" t="str">
            <v/>
          </cell>
          <cell r="F952" t="str">
            <v>10.1111/(ISSN)1467-9892</v>
          </cell>
          <cell r="G952" t="str">
            <v>https://onlinelibrary.wiley.com/journal/14679892</v>
          </cell>
          <cell r="H952" t="str">
            <v>Mathematics &amp; Statistics</v>
          </cell>
          <cell r="I952" t="str">
            <v>Time Series</v>
          </cell>
          <cell r="J952" t="str">
            <v>Print &amp; Online</v>
          </cell>
        </row>
        <row r="952">
          <cell r="M952" t="str">
            <v>Yes</v>
          </cell>
          <cell r="N952" t="str">
            <v>Full Collection</v>
          </cell>
          <cell r="O952" t="str">
            <v>STM Collection</v>
          </cell>
          <cell r="P952" t="str">
            <v/>
          </cell>
          <cell r="Q952" t="str">
            <v/>
          </cell>
          <cell r="R952" t="str">
            <v/>
          </cell>
          <cell r="S952" t="str">
            <v>R4L Collection</v>
          </cell>
          <cell r="T952" t="str">
            <v>1997</v>
          </cell>
          <cell r="U952" t="str">
            <v>18</v>
          </cell>
          <cell r="V952" t="str">
            <v>43</v>
          </cell>
          <cell r="W952" t="str">
            <v>6</v>
          </cell>
        </row>
        <row r="953">
          <cell r="A953" t="str">
            <v>TERM</v>
          </cell>
          <cell r="B953" t="str">
            <v>1932-6254</v>
          </cell>
          <cell r="C953" t="str">
            <v>1932-7005</v>
          </cell>
          <cell r="D953" t="str">
            <v>JOURNAL OF TISSUE ENGINEERING AND REGENERATIVE MEDICINE</v>
          </cell>
          <cell r="E953" t="str">
            <v>FTE-Small</v>
          </cell>
          <cell r="F953" t="str">
            <v>10.1002/(ISSN)1932-7005</v>
          </cell>
          <cell r="G953" t="str">
            <v>https://onlinelibrary.wiley.com/journal/19327005</v>
          </cell>
          <cell r="H953" t="str">
            <v>Life Sciences</v>
          </cell>
          <cell r="I953" t="str">
            <v>Cell Therapies &amp; Tissue Engineering</v>
          </cell>
          <cell r="J953" t="str">
            <v>Print &amp; Online</v>
          </cell>
        </row>
        <row r="953">
          <cell r="M953" t="str">
            <v>Yes</v>
          </cell>
          <cell r="N953" t="str">
            <v>Full Collection</v>
          </cell>
          <cell r="O953" t="str">
            <v>STM Collection</v>
          </cell>
          <cell r="P953" t="str">
            <v/>
          </cell>
          <cell r="Q953" t="str">
            <v>Medicine &amp; Nursing Collection</v>
          </cell>
        </row>
        <row r="953">
          <cell r="S953" t="str">
            <v>R4L Collection</v>
          </cell>
          <cell r="T953" t="str">
            <v>2007</v>
          </cell>
          <cell r="U953" t="str">
            <v>1</v>
          </cell>
          <cell r="V953" t="str">
            <v>16</v>
          </cell>
          <cell r="W953" t="str">
            <v>12</v>
          </cell>
        </row>
        <row r="954">
          <cell r="A954" t="str">
            <v>TOPO</v>
          </cell>
          <cell r="B954" t="str">
            <v>1753-8416</v>
          </cell>
          <cell r="C954" t="str">
            <v>1753-8424</v>
          </cell>
          <cell r="D954" t="str">
            <v>JOURNAL OF TOPOLOGY</v>
          </cell>
          <cell r="E954" t="str">
            <v/>
          </cell>
          <cell r="F954" t="str">
            <v>10.1112/(ISSN)1753-8424</v>
          </cell>
          <cell r="G954" t="str">
            <v>https://londmathsoc.onlinelibrary.wiley.com/journal/17538424</v>
          </cell>
          <cell r="H954" t="str">
            <v>Mathematics &amp; Statistics</v>
          </cell>
          <cell r="I954" t="str">
            <v>General &amp; Introductory Mathematics</v>
          </cell>
          <cell r="J954" t="str">
            <v>Online</v>
          </cell>
          <cell r="K954" t="str">
            <v>E-only title</v>
          </cell>
          <cell r="L954" t="str">
            <v>Yes</v>
          </cell>
          <cell r="M954" t="str">
            <v>Yes</v>
          </cell>
          <cell r="N954" t="str">
            <v/>
          </cell>
          <cell r="O954" t="str">
            <v/>
          </cell>
          <cell r="P954" t="str">
            <v/>
          </cell>
          <cell r="Q954" t="str">
            <v/>
          </cell>
          <cell r="R954" t="str">
            <v>Not in any Standard Collection</v>
          </cell>
          <cell r="S954" t="str">
            <v>R4L Collection</v>
          </cell>
          <cell r="T954" t="str">
            <v>2008</v>
          </cell>
          <cell r="U954" t="str">
            <v>1</v>
          </cell>
          <cell r="V954" t="str">
            <v>15</v>
          </cell>
          <cell r="W954" t="str">
            <v>4</v>
          </cell>
        </row>
        <row r="955">
          <cell r="A955" t="str">
            <v>JTS</v>
          </cell>
          <cell r="B955" t="str">
            <v>0894-9867</v>
          </cell>
          <cell r="C955" t="str">
            <v>1573-6598</v>
          </cell>
          <cell r="D955" t="str">
            <v>JOURNAL OF TRAUMATIC STRESS</v>
          </cell>
          <cell r="E955" t="str">
            <v/>
          </cell>
          <cell r="F955" t="str">
            <v>10.1002/(ISSN)1573-6598</v>
          </cell>
          <cell r="G955" t="str">
            <v>https://onlinelibrary.wiley.com/journal/15736598</v>
          </cell>
          <cell r="H955" t="str">
            <v>Psychology</v>
          </cell>
          <cell r="I955" t="str">
            <v>Clinical Psychology</v>
          </cell>
          <cell r="J955" t="str">
            <v>Print &amp; Online</v>
          </cell>
        </row>
        <row r="955">
          <cell r="M955" t="str">
            <v>Yes</v>
          </cell>
          <cell r="N955" t="str">
            <v>Full Collection</v>
          </cell>
          <cell r="O955" t="str">
            <v>STM Collection</v>
          </cell>
          <cell r="P955" t="str">
            <v/>
          </cell>
          <cell r="Q955" t="str">
            <v>Medicine &amp; Nursing Collection</v>
          </cell>
          <cell r="R955" t="str">
            <v/>
          </cell>
          <cell r="S955" t="str">
            <v>R4L Collection</v>
          </cell>
          <cell r="T955" t="str">
            <v>1998</v>
          </cell>
          <cell r="U955" t="str">
            <v>11</v>
          </cell>
          <cell r="V955" t="str">
            <v>35</v>
          </cell>
          <cell r="W955" t="str">
            <v>6</v>
          </cell>
        </row>
        <row r="956">
          <cell r="A956" t="str">
            <v>JUM</v>
          </cell>
          <cell r="B956" t="str">
            <v>0278-4297</v>
          </cell>
          <cell r="C956" t="str">
            <v>1550-9613</v>
          </cell>
          <cell r="D956" t="str">
            <v>JOURNAL OF ULTRASOUND IN MEDICINE</v>
          </cell>
          <cell r="E956" t="str">
            <v/>
          </cell>
          <cell r="F956" t="str">
            <v>10.1002/(ISSN)1550-9613</v>
          </cell>
          <cell r="G956" t="str">
            <v>https://onlinelibrary.wiley.com/journal/15509613</v>
          </cell>
          <cell r="H956" t="str">
            <v>Medicine</v>
          </cell>
          <cell r="I956" t="str">
            <v>Radiology &amp; Imaging</v>
          </cell>
          <cell r="J956" t="str">
            <v>Print &amp; Online</v>
          </cell>
        </row>
        <row r="956">
          <cell r="M956" t="str">
            <v>Yes</v>
          </cell>
          <cell r="N956" t="str">
            <v/>
          </cell>
          <cell r="O956" t="str">
            <v/>
          </cell>
          <cell r="P956" t="str">
            <v/>
          </cell>
          <cell r="Q956" t="str">
            <v/>
          </cell>
          <cell r="R956" t="str">
            <v>Not in any Standard Collection</v>
          </cell>
          <cell r="S956" t="str">
            <v>R4L Collection</v>
          </cell>
          <cell r="T956" t="str">
            <v>1996</v>
          </cell>
          <cell r="U956" t="str">
            <v>15</v>
          </cell>
          <cell r="V956" t="str">
            <v>41</v>
          </cell>
          <cell r="W956" t="str">
            <v>12</v>
          </cell>
        </row>
        <row r="957">
          <cell r="A957" t="str">
            <v>JVS</v>
          </cell>
          <cell r="B957" t="str">
            <v>1100-9233</v>
          </cell>
          <cell r="C957" t="str">
            <v>1654-1103</v>
          </cell>
          <cell r="D957" t="str">
            <v>JOURNAL OF VEGETATION SCIENCE</v>
          </cell>
          <cell r="E957" t="str">
            <v/>
          </cell>
          <cell r="F957" t="str">
            <v>10.1111/(ISSN)1654-1103</v>
          </cell>
          <cell r="G957" t="str">
            <v>https://onlinelibrary.wiley.com/journal/16541103</v>
          </cell>
          <cell r="H957" t="str">
            <v>Life Sciences</v>
          </cell>
          <cell r="I957" t="str">
            <v>Ecology &amp; Organismal Biology</v>
          </cell>
          <cell r="J957" t="str">
            <v>Online</v>
          </cell>
          <cell r="K957" t="str">
            <v>E-only title.</v>
          </cell>
          <cell r="L957" t="str">
            <v>Yes</v>
          </cell>
          <cell r="M957" t="str">
            <v>Yes</v>
          </cell>
          <cell r="N957" t="str">
            <v>Full Collection</v>
          </cell>
          <cell r="O957" t="str">
            <v>STM Collection</v>
          </cell>
          <cell r="P957" t="str">
            <v/>
          </cell>
          <cell r="Q957" t="str">
            <v/>
          </cell>
          <cell r="R957" t="str">
            <v/>
          </cell>
          <cell r="S957" t="str">
            <v>R4L Collection</v>
          </cell>
          <cell r="T957" t="str">
            <v>1990</v>
          </cell>
          <cell r="U957" t="str">
            <v>1</v>
          </cell>
          <cell r="V957" t="str">
            <v>33</v>
          </cell>
          <cell r="W957" t="str">
            <v>6</v>
          </cell>
        </row>
        <row r="958">
          <cell r="A958" t="str">
            <v>VEC</v>
          </cell>
          <cell r="B958" t="str">
            <v>1479-3261</v>
          </cell>
          <cell r="C958" t="str">
            <v>1476-4431</v>
          </cell>
          <cell r="D958" t="str">
            <v>JOURNAL OF VETERINARY EMERGENCY AND CRITICAL CARE</v>
          </cell>
          <cell r="E958" t="str">
            <v/>
          </cell>
          <cell r="F958" t="str">
            <v>10.1111/(ISSN)1476-4431</v>
          </cell>
          <cell r="G958" t="str">
            <v>https://onlinelibrary.wiley.com/journal/14764431</v>
          </cell>
          <cell r="H958" t="str">
            <v>Veterinary Medicine</v>
          </cell>
          <cell r="I958" t="str">
            <v>General &amp; Introductory Veterinary Medicine</v>
          </cell>
          <cell r="J958" t="str">
            <v>Print &amp; Online</v>
          </cell>
        </row>
        <row r="958">
          <cell r="M958" t="str">
            <v>Yes</v>
          </cell>
          <cell r="N958" t="str">
            <v>Full Collection</v>
          </cell>
          <cell r="O958" t="str">
            <v>STM Collection</v>
          </cell>
          <cell r="P958" t="str">
            <v/>
          </cell>
          <cell r="Q958" t="str">
            <v/>
          </cell>
          <cell r="R958" t="str">
            <v/>
          </cell>
          <cell r="S958" t="str">
            <v>R4L Collection</v>
          </cell>
          <cell r="T958" t="str">
            <v>1997</v>
          </cell>
          <cell r="U958" t="str">
            <v>7</v>
          </cell>
          <cell r="V958" t="str">
            <v>32</v>
          </cell>
          <cell r="W958" t="str">
            <v>6</v>
          </cell>
        </row>
        <row r="959">
          <cell r="A959" t="str">
            <v>JVP</v>
          </cell>
          <cell r="B959" t="str">
            <v>0140-7783</v>
          </cell>
          <cell r="C959" t="str">
            <v>1365-2885</v>
          </cell>
          <cell r="D959" t="str">
            <v>JOURNAL OF VETERINARY PHARMACOLOGY &amp; THERAPEUTICS</v>
          </cell>
          <cell r="E959" t="str">
            <v/>
          </cell>
          <cell r="F959" t="str">
            <v>10.1111/(ISSN)1365-2885</v>
          </cell>
          <cell r="G959" t="str">
            <v>https://onlinelibrary.wiley.com/journal/13652885</v>
          </cell>
          <cell r="H959" t="str">
            <v>Veterinary Medicine</v>
          </cell>
          <cell r="I959" t="str">
            <v>General &amp; Introductory Veterinary Medicine</v>
          </cell>
          <cell r="J959" t="str">
            <v>Print &amp; Online</v>
          </cell>
        </row>
        <row r="959">
          <cell r="M959" t="str">
            <v>Yes</v>
          </cell>
          <cell r="N959" t="str">
            <v>Full Collection</v>
          </cell>
          <cell r="O959" t="str">
            <v>STM Collection</v>
          </cell>
          <cell r="P959" t="str">
            <v/>
          </cell>
          <cell r="Q959" t="str">
            <v/>
          </cell>
          <cell r="R959" t="str">
            <v/>
          </cell>
          <cell r="S959" t="str">
            <v>R4L Collection</v>
          </cell>
          <cell r="T959" t="str">
            <v>1997</v>
          </cell>
          <cell r="U959" t="str">
            <v>19</v>
          </cell>
          <cell r="V959" t="str">
            <v>45</v>
          </cell>
          <cell r="W959" t="str">
            <v>6</v>
          </cell>
        </row>
        <row r="960">
          <cell r="A960" t="str">
            <v>VNL</v>
          </cell>
          <cell r="B960" t="str">
            <v>1083-5601</v>
          </cell>
          <cell r="C960" t="str">
            <v>1548-0585</v>
          </cell>
          <cell r="D960" t="str">
            <v>JOURNAL OF VINYL &amp; ADDITIVE TECHNOLOGY</v>
          </cell>
          <cell r="E960" t="str">
            <v/>
          </cell>
          <cell r="F960" t="str">
            <v>10.1002/(ISSN)1548-0585</v>
          </cell>
          <cell r="G960" t="str">
            <v>https://onlinelibrary.wiley.com/journal/15480585</v>
          </cell>
          <cell r="H960" t="str">
            <v>Physical Sciences &amp; Engineering</v>
          </cell>
          <cell r="I960" t="str">
            <v>General &amp; Introductory Materials Science</v>
          </cell>
          <cell r="J960" t="str">
            <v>Print &amp; Online</v>
          </cell>
        </row>
        <row r="960">
          <cell r="M960" t="str">
            <v>Yes</v>
          </cell>
          <cell r="N960" t="str">
            <v>Full Collection</v>
          </cell>
          <cell r="O960" t="str">
            <v>STM Collection</v>
          </cell>
          <cell r="P960" t="str">
            <v/>
          </cell>
          <cell r="Q960" t="str">
            <v/>
          </cell>
          <cell r="R960" t="str">
            <v/>
          </cell>
        </row>
        <row r="960">
          <cell r="T960" t="str">
            <v>1996</v>
          </cell>
          <cell r="U960" t="str">
            <v>2</v>
          </cell>
          <cell r="V960" t="str">
            <v>28</v>
          </cell>
          <cell r="W960" t="str">
            <v>4</v>
          </cell>
        </row>
        <row r="961">
          <cell r="A961" t="str">
            <v>JVH</v>
          </cell>
          <cell r="B961" t="str">
            <v>1352-0504</v>
          </cell>
          <cell r="C961" t="str">
            <v>1365-2893</v>
          </cell>
          <cell r="D961" t="str">
            <v>JOURNAL OF VIRAL HEPATITIS</v>
          </cell>
          <cell r="E961" t="str">
            <v/>
          </cell>
          <cell r="F961" t="str">
            <v>10.1111/(ISSN)1365-2893</v>
          </cell>
          <cell r="G961" t="str">
            <v>https://onlinelibrary.wiley.com/journal/13652893</v>
          </cell>
          <cell r="H961" t="str">
            <v>Medicine</v>
          </cell>
          <cell r="I961" t="str">
            <v>Gastroenterology &amp; Hepatology</v>
          </cell>
          <cell r="J961" t="str">
            <v>Online</v>
          </cell>
          <cell r="K961" t="str">
            <v>E-only title</v>
          </cell>
          <cell r="L961" t="str">
            <v>Yes</v>
          </cell>
          <cell r="M961" t="str">
            <v>Yes</v>
          </cell>
          <cell r="N961" t="str">
            <v>Full Collection</v>
          </cell>
          <cell r="O961" t="str">
            <v>STM Collection</v>
          </cell>
          <cell r="P961" t="str">
            <v/>
          </cell>
          <cell r="Q961" t="str">
            <v>Medicine &amp; Nursing Collection</v>
          </cell>
          <cell r="R961" t="str">
            <v/>
          </cell>
          <cell r="S961" t="str">
            <v>R4L Collection</v>
          </cell>
          <cell r="T961" t="str">
            <v>1997</v>
          </cell>
          <cell r="U961" t="str">
            <v>4</v>
          </cell>
          <cell r="V961" t="str">
            <v>29</v>
          </cell>
          <cell r="W961" t="str">
            <v>12</v>
          </cell>
        </row>
        <row r="962">
          <cell r="A962" t="str">
            <v>JWMG</v>
          </cell>
          <cell r="B962" t="str">
            <v>0022-541X</v>
          </cell>
          <cell r="C962" t="str">
            <v>1937-2817</v>
          </cell>
          <cell r="D962" t="str">
            <v>THE JOURNAL OF WILDLIFE MANAGEMENT</v>
          </cell>
          <cell r="E962" t="str">
            <v/>
          </cell>
          <cell r="F962" t="str">
            <v>10.1002/(ISSN)1937-2817</v>
          </cell>
          <cell r="G962" t="str">
            <v>https://onlinelibrary.wiley.com/journal/19372817</v>
          </cell>
          <cell r="H962" t="str">
            <v>Life Sciences</v>
          </cell>
          <cell r="I962" t="str">
            <v>Conservation Science</v>
          </cell>
          <cell r="J962" t="str">
            <v>Online</v>
          </cell>
          <cell r="K962" t="str">
            <v>E-only title</v>
          </cell>
          <cell r="L962" t="str">
            <v>Yes</v>
          </cell>
          <cell r="M962" t="str">
            <v>Yes</v>
          </cell>
          <cell r="N962" t="str">
            <v>Full Collection</v>
          </cell>
          <cell r="O962" t="str">
            <v>STM Collection</v>
          </cell>
          <cell r="P962" t="str">
            <v/>
          </cell>
          <cell r="Q962" t="str">
            <v/>
          </cell>
          <cell r="R962" t="str">
            <v/>
          </cell>
          <cell r="S962" t="str">
            <v>R4L Collection</v>
          </cell>
          <cell r="T962" t="str">
            <v>2004</v>
          </cell>
          <cell r="U962" t="str">
            <v>68</v>
          </cell>
          <cell r="V962" t="str">
            <v>86</v>
          </cell>
          <cell r="W962" t="str">
            <v>8</v>
          </cell>
        </row>
        <row r="963">
          <cell r="A963" t="str">
            <v>JWIP</v>
          </cell>
          <cell r="B963" t="str">
            <v>1422-2213</v>
          </cell>
          <cell r="C963" t="str">
            <v>1747-1796</v>
          </cell>
          <cell r="D963" t="str">
            <v>THE JOURNAL OF WORLD INTELLECTUAL PROPERTY</v>
          </cell>
          <cell r="E963" t="str">
            <v/>
          </cell>
          <cell r="F963" t="str">
            <v>10.1111/(ISSN)1747-1796</v>
          </cell>
          <cell r="G963" t="str">
            <v>https://onlinelibrary.wiley.com/journal/17471796</v>
          </cell>
          <cell r="H963" t="str">
            <v>Law &amp; Criminology</v>
          </cell>
          <cell r="I963" t="str">
            <v>General &amp; Introductory Law</v>
          </cell>
          <cell r="J963" t="str">
            <v>Print &amp; Online</v>
          </cell>
        </row>
        <row r="963">
          <cell r="M963" t="str">
            <v>Yes</v>
          </cell>
          <cell r="N963" t="str">
            <v>Full Collection</v>
          </cell>
          <cell r="O963" t="str">
            <v/>
          </cell>
          <cell r="P963" t="str">
            <v>SSH Collection</v>
          </cell>
          <cell r="Q963" t="str">
            <v/>
          </cell>
          <cell r="R963" t="str">
            <v/>
          </cell>
          <cell r="S963" t="str">
            <v>R4L Collection</v>
          </cell>
          <cell r="T963" t="str">
            <v>1998</v>
          </cell>
          <cell r="U963" t="str">
            <v>1</v>
          </cell>
          <cell r="V963" t="str">
            <v>25</v>
          </cell>
          <cell r="W963" t="str">
            <v>3</v>
          </cell>
        </row>
        <row r="964">
          <cell r="A964" t="str">
            <v>JZO</v>
          </cell>
          <cell r="B964" t="str">
            <v>0952-8369</v>
          </cell>
          <cell r="C964" t="str">
            <v>1469-7998</v>
          </cell>
          <cell r="D964" t="str">
            <v>JOURNAL OF ZOOLOGY</v>
          </cell>
          <cell r="E964" t="str">
            <v/>
          </cell>
          <cell r="F964" t="str">
            <v>10.1111/(ISSN)1469-7998</v>
          </cell>
          <cell r="G964" t="str">
            <v>https://zslpublications.onlinelibrary.wiley.com/journal/14697998</v>
          </cell>
          <cell r="H964" t="str">
            <v>Life Sciences</v>
          </cell>
          <cell r="I964" t="str">
            <v>Animal Science &amp; Zoology</v>
          </cell>
          <cell r="J964" t="str">
            <v>Online</v>
          </cell>
          <cell r="K964" t="str">
            <v>E-only title</v>
          </cell>
          <cell r="L964" t="str">
            <v>Yes</v>
          </cell>
          <cell r="M964" t="str">
            <v>Yes</v>
          </cell>
          <cell r="N964" t="str">
            <v>Full Collection</v>
          </cell>
          <cell r="O964" t="str">
            <v>STM Collection</v>
          </cell>
          <cell r="P964" t="str">
            <v/>
          </cell>
          <cell r="Q964" t="str">
            <v/>
          </cell>
          <cell r="R964" t="str">
            <v/>
          </cell>
          <cell r="S964" t="str">
            <v>R4L Collection</v>
          </cell>
          <cell r="T964" t="str">
            <v>1997</v>
          </cell>
          <cell r="U964" t="str">
            <v>241</v>
          </cell>
          <cell r="V964" t="str">
            <v>316-318</v>
          </cell>
          <cell r="W964" t="str">
            <v>12</v>
          </cell>
        </row>
        <row r="965">
          <cell r="A965" t="str">
            <v>JSF2</v>
          </cell>
          <cell r="B965" t="str">
            <v/>
          </cell>
          <cell r="C965" t="str">
            <v>2573-5098</v>
          </cell>
          <cell r="D965" t="str">
            <v>JSFA REPORTS</v>
          </cell>
          <cell r="E965" t="str">
            <v/>
          </cell>
          <cell r="F965" t="str">
            <v>10.1002/(ISSN)2573-5098</v>
          </cell>
          <cell r="G965" t="str">
            <v>https://onlinelibrary.wiley.com/journal/25735098</v>
          </cell>
          <cell r="H965" t="str">
            <v>Agriculture, Aquaculture &amp; Food Science</v>
          </cell>
          <cell r="I965" t="str">
            <v>General &amp; Introductory Food Science &amp; Technology</v>
          </cell>
          <cell r="J965" t="str">
            <v>Online</v>
          </cell>
          <cell r="K965" t="str">
            <v>E-only title - Free to Read</v>
          </cell>
        </row>
        <row r="965">
          <cell r="M965" t="str">
            <v>Yes</v>
          </cell>
          <cell r="N965" t="str">
            <v/>
          </cell>
          <cell r="O965" t="str">
            <v/>
          </cell>
          <cell r="P965" t="str">
            <v/>
          </cell>
          <cell r="Q965" t="str">
            <v/>
          </cell>
          <cell r="R965" t="str">
            <v>Not in any Standard Collection</v>
          </cell>
        </row>
        <row r="965">
          <cell r="T965" t="str">
            <v>2021</v>
          </cell>
          <cell r="U965" t="str">
            <v>1</v>
          </cell>
          <cell r="V965" t="str">
            <v>2</v>
          </cell>
          <cell r="W965" t="str">
            <v>12</v>
          </cell>
        </row>
        <row r="966">
          <cell r="A966" t="str">
            <v>JFCJ</v>
          </cell>
          <cell r="B966" t="str">
            <v>0161-7109</v>
          </cell>
          <cell r="C966" t="str">
            <v>1755-6988</v>
          </cell>
          <cell r="D966" t="str">
            <v>JUVENILE AND FAMILY COURT JOURNAL</v>
          </cell>
          <cell r="E966" t="str">
            <v/>
          </cell>
          <cell r="F966" t="str">
            <v>10.1111/(ISSN)1755-6988</v>
          </cell>
          <cell r="G966" t="str">
            <v>https://onlinelibrary.wiley.com/journal/17556988</v>
          </cell>
          <cell r="H966" t="str">
            <v>Law &amp; Criminology</v>
          </cell>
          <cell r="I966" t="str">
            <v>Civil Law</v>
          </cell>
          <cell r="J966" t="str">
            <v>Print &amp; Online</v>
          </cell>
        </row>
        <row r="966">
          <cell r="M966" t="str">
            <v>Yes</v>
          </cell>
          <cell r="N966" t="str">
            <v>Full Collection</v>
          </cell>
          <cell r="O966" t="str">
            <v/>
          </cell>
          <cell r="P966" t="str">
            <v>SSH Collection</v>
          </cell>
          <cell r="Q966" t="str">
            <v/>
          </cell>
          <cell r="R966" t="str">
            <v/>
          </cell>
          <cell r="S966" t="str">
            <v>R4L Collection</v>
          </cell>
          <cell r="T966" t="str">
            <v>1997</v>
          </cell>
          <cell r="U966" t="str">
            <v>48</v>
          </cell>
          <cell r="V966" t="str">
            <v>73</v>
          </cell>
          <cell r="W966" t="str">
            <v>4</v>
          </cell>
        </row>
        <row r="967">
          <cell r="A967" t="str">
            <v>KPM</v>
          </cell>
          <cell r="B967" t="str">
            <v>1092-4604</v>
          </cell>
          <cell r="C967" t="str">
            <v>1099-1441</v>
          </cell>
          <cell r="D967" t="str">
            <v>KNOWLEDGE AND PROCESS MANAGEMENT</v>
          </cell>
          <cell r="E967" t="str">
            <v/>
          </cell>
          <cell r="F967" t="str">
            <v>10.1002/(ISSN)1099-1441</v>
          </cell>
          <cell r="G967" t="str">
            <v>https://onlinelibrary.wiley.com/journal/10991441</v>
          </cell>
          <cell r="H967" t="str">
            <v>Business, Economics, Finance &amp; Accounting</v>
          </cell>
          <cell r="I967" t="str">
            <v>Organizational Development</v>
          </cell>
          <cell r="J967" t="str">
            <v>Print &amp; Online</v>
          </cell>
        </row>
        <row r="967">
          <cell r="L967" t="str">
            <v>Yes</v>
          </cell>
          <cell r="M967" t="str">
            <v>Yes</v>
          </cell>
          <cell r="N967" t="str">
            <v>Full Collection</v>
          </cell>
          <cell r="O967" t="str">
            <v/>
          </cell>
          <cell r="P967" t="str">
            <v>SSH Collection</v>
          </cell>
          <cell r="Q967" t="str">
            <v/>
          </cell>
          <cell r="R967" t="str">
            <v/>
          </cell>
          <cell r="S967" t="str">
            <v>R4L Collection</v>
          </cell>
          <cell r="T967" t="str">
            <v>1997</v>
          </cell>
          <cell r="U967" t="str">
            <v>4</v>
          </cell>
          <cell r="V967" t="str">
            <v>29</v>
          </cell>
          <cell r="W967" t="str">
            <v>4</v>
          </cell>
        </row>
        <row r="968">
          <cell r="A968" t="str">
            <v>KYKL</v>
          </cell>
          <cell r="B968" t="str">
            <v>0023-5962</v>
          </cell>
          <cell r="C968" t="str">
            <v>1467-6435</v>
          </cell>
          <cell r="D968" t="str">
            <v>KYKLOS</v>
          </cell>
          <cell r="E968" t="str">
            <v/>
          </cell>
          <cell r="F968" t="str">
            <v>10.1111/(ISSN)1467-6435</v>
          </cell>
          <cell r="G968" t="str">
            <v>https://onlinelibrary.wiley.com/journal/14676435</v>
          </cell>
          <cell r="H968" t="str">
            <v>Business, Economics, Finance &amp; Accounting</v>
          </cell>
          <cell r="I968" t="str">
            <v>General &amp; Introductory Economics</v>
          </cell>
          <cell r="J968" t="str">
            <v>Print &amp; Online</v>
          </cell>
        </row>
        <row r="968">
          <cell r="M968" t="str">
            <v>Yes</v>
          </cell>
          <cell r="N968" t="str">
            <v>Full Collection</v>
          </cell>
          <cell r="O968" t="str">
            <v/>
          </cell>
          <cell r="P968" t="str">
            <v>SSH Collection</v>
          </cell>
          <cell r="Q968" t="str">
            <v/>
          </cell>
          <cell r="R968" t="str">
            <v/>
          </cell>
          <cell r="S968" t="str">
            <v>R4L Collection</v>
          </cell>
          <cell r="T968" t="str">
            <v>1997</v>
          </cell>
          <cell r="U968" t="str">
            <v>50</v>
          </cell>
          <cell r="V968" t="str">
            <v>75</v>
          </cell>
          <cell r="W968" t="str">
            <v>4</v>
          </cell>
        </row>
        <row r="969">
          <cell r="A969" t="str">
            <v>LABR</v>
          </cell>
          <cell r="B969" t="str">
            <v>1121-7081</v>
          </cell>
          <cell r="C969" t="str">
            <v>1467-9914</v>
          </cell>
          <cell r="D969" t="str">
            <v>LABOUR</v>
          </cell>
          <cell r="E969" t="str">
            <v/>
          </cell>
          <cell r="F969" t="str">
            <v>10.1111/(ISSN)1467-9914</v>
          </cell>
          <cell r="G969" t="str">
            <v>https://onlinelibrary.wiley.com/journal/14679914</v>
          </cell>
          <cell r="H969" t="str">
            <v>Business, Economics, Finance &amp; Accounting</v>
          </cell>
          <cell r="I969" t="str">
            <v>General &amp; Introductory Economics</v>
          </cell>
          <cell r="J969" t="str">
            <v>Print &amp; Online</v>
          </cell>
        </row>
        <row r="969">
          <cell r="L969" t="str">
            <v>Yes</v>
          </cell>
          <cell r="M969" t="str">
            <v>Yes</v>
          </cell>
          <cell r="N969" t="str">
            <v>Full Collection</v>
          </cell>
          <cell r="O969" t="str">
            <v/>
          </cell>
          <cell r="P969" t="str">
            <v>SSH Collection</v>
          </cell>
          <cell r="Q969" t="str">
            <v/>
          </cell>
          <cell r="R969" t="str">
            <v/>
          </cell>
          <cell r="S969" t="str">
            <v>R4L Collection</v>
          </cell>
          <cell r="T969" t="str">
            <v>1997</v>
          </cell>
          <cell r="U969" t="str">
            <v>11</v>
          </cell>
          <cell r="V969" t="str">
            <v>36</v>
          </cell>
          <cell r="W969" t="str">
            <v>4</v>
          </cell>
        </row>
        <row r="970">
          <cell r="A970" t="str">
            <v>LRE</v>
          </cell>
          <cell r="B970" t="str">
            <v>1320-5331</v>
          </cell>
          <cell r="C970" t="str">
            <v>1440-1770</v>
          </cell>
          <cell r="D970" t="str">
            <v>LAKES &amp; RESERVOIRS: SCIENCE, POLICY AND MANAGEMENT FOR SUSTAINABLE USE</v>
          </cell>
          <cell r="E970" t="str">
            <v/>
          </cell>
          <cell r="F970" t="str">
            <v>10.1111/(ISSN)1440-1770</v>
          </cell>
          <cell r="G970" t="str">
            <v>https://onlinelibrary.wiley.com/journal/14401770</v>
          </cell>
          <cell r="H970" t="str">
            <v>Earth, Space &amp; Environmental Sciences</v>
          </cell>
          <cell r="I970" t="str">
            <v>Environmental Management, Policy &amp; Planning</v>
          </cell>
          <cell r="J970" t="str">
            <v>Online</v>
          </cell>
          <cell r="K970" t="str">
            <v>E-only title</v>
          </cell>
          <cell r="L970" t="str">
            <v>Yes</v>
          </cell>
          <cell r="M970" t="str">
            <v>Yes</v>
          </cell>
          <cell r="N970" t="str">
            <v>Full Collection</v>
          </cell>
          <cell r="O970" t="str">
            <v>STM Collection</v>
          </cell>
          <cell r="P970" t="str">
            <v/>
          </cell>
          <cell r="Q970" t="str">
            <v/>
          </cell>
          <cell r="R970" t="str">
            <v/>
          </cell>
          <cell r="S970" t="str">
            <v>R4L Collection</v>
          </cell>
          <cell r="T970" t="str">
            <v>1997</v>
          </cell>
          <cell r="U970" t="str">
            <v>3</v>
          </cell>
          <cell r="V970" t="str">
            <v>27</v>
          </cell>
          <cell r="W970" t="str">
            <v>4</v>
          </cell>
        </row>
        <row r="971">
          <cell r="A971" t="str">
            <v>LDR</v>
          </cell>
          <cell r="B971" t="str">
            <v>1085-3278</v>
          </cell>
          <cell r="C971" t="str">
            <v>1099-145X</v>
          </cell>
          <cell r="D971" t="str">
            <v>LAND DEGRADATION AND DEVELOPMENT</v>
          </cell>
          <cell r="E971" t="str">
            <v/>
          </cell>
          <cell r="F971" t="str">
            <v>10.1002/(ISSN)1099-145X</v>
          </cell>
          <cell r="G971" t="str">
            <v>https://onlinelibrary.wiley.com/journal/1099145X</v>
          </cell>
          <cell r="H971" t="str">
            <v>Earth, Space &amp; Environmental Sciences</v>
          </cell>
          <cell r="I971" t="str">
            <v>Environmental Geoscience</v>
          </cell>
          <cell r="J971" t="str">
            <v>Print &amp; Online</v>
          </cell>
        </row>
        <row r="971">
          <cell r="M971" t="str">
            <v>Yes</v>
          </cell>
          <cell r="N971" t="str">
            <v>Full Collection</v>
          </cell>
          <cell r="O971" t="str">
            <v>STM Collection</v>
          </cell>
          <cell r="P971" t="str">
            <v/>
          </cell>
          <cell r="Q971" t="str">
            <v/>
          </cell>
          <cell r="R971" t="str">
            <v/>
          </cell>
          <cell r="S971" t="str">
            <v>R4L Collection</v>
          </cell>
          <cell r="T971" t="str">
            <v>1996</v>
          </cell>
          <cell r="U971" t="str">
            <v>7</v>
          </cell>
          <cell r="V971" t="str">
            <v>33</v>
          </cell>
          <cell r="W971" t="str">
            <v>18</v>
          </cell>
        </row>
        <row r="972">
          <cell r="A972" t="str">
            <v>LNC3</v>
          </cell>
          <cell r="B972" t="str">
            <v/>
          </cell>
          <cell r="C972" t="str">
            <v>1749-818X</v>
          </cell>
          <cell r="D972" t="str">
            <v>LANGUAGE AND LINGUISTICS COMPASS (ELECTRONIC)</v>
          </cell>
          <cell r="E972" t="str">
            <v/>
          </cell>
          <cell r="F972" t="str">
            <v>10.1111/(ISSN)1749-818X</v>
          </cell>
          <cell r="G972" t="str">
            <v>https://onlinelibrary.wiley.com/journal/1749818X</v>
          </cell>
          <cell r="H972" t="str">
            <v>Humanities</v>
          </cell>
          <cell r="I972" t="str">
            <v>General &amp; Introductory Linguistics</v>
          </cell>
          <cell r="J972" t="str">
            <v>Online</v>
          </cell>
          <cell r="K972" t="str">
            <v>E-only title</v>
          </cell>
        </row>
        <row r="972">
          <cell r="M972" t="str">
            <v>Yes</v>
          </cell>
          <cell r="N972" t="str">
            <v>Full Collection</v>
          </cell>
          <cell r="O972" t="str">
            <v/>
          </cell>
          <cell r="P972" t="str">
            <v>SSH Collection</v>
          </cell>
          <cell r="Q972" t="str">
            <v/>
          </cell>
        </row>
        <row r="972">
          <cell r="S972" t="str">
            <v>R4L Collection</v>
          </cell>
          <cell r="T972" t="str">
            <v>2007</v>
          </cell>
          <cell r="U972" t="str">
            <v>1</v>
          </cell>
          <cell r="V972" t="str">
            <v>16</v>
          </cell>
          <cell r="W972" t="str">
            <v>12</v>
          </cell>
        </row>
        <row r="973">
          <cell r="A973" t="str">
            <v>LANG</v>
          </cell>
          <cell r="B973" t="str">
            <v>0023-8333</v>
          </cell>
          <cell r="C973" t="str">
            <v>1467-9922</v>
          </cell>
          <cell r="D973" t="str">
            <v>LANGUAGE LEARNING</v>
          </cell>
          <cell r="E973" t="str">
            <v/>
          </cell>
          <cell r="F973" t="str">
            <v>10.1111/(ISSN)1467-9922</v>
          </cell>
          <cell r="G973" t="str">
            <v>https://onlinelibrary.wiley.com/journal/14679922</v>
          </cell>
          <cell r="H973" t="str">
            <v>Humanities</v>
          </cell>
          <cell r="I973" t="str">
            <v>Applied Linguistics</v>
          </cell>
          <cell r="J973" t="str">
            <v>Print &amp; Online</v>
          </cell>
        </row>
        <row r="973">
          <cell r="M973" t="str">
            <v>Yes</v>
          </cell>
          <cell r="N973" t="str">
            <v>Full Collection</v>
          </cell>
          <cell r="O973" t="str">
            <v/>
          </cell>
          <cell r="P973" t="str">
            <v>SSH Collection</v>
          </cell>
          <cell r="Q973" t="str">
            <v/>
          </cell>
          <cell r="R973" t="str">
            <v/>
          </cell>
          <cell r="S973" t="str">
            <v>R4L Collection</v>
          </cell>
          <cell r="T973" t="str">
            <v>1997</v>
          </cell>
          <cell r="U973" t="str">
            <v>47</v>
          </cell>
          <cell r="V973" t="str">
            <v>72</v>
          </cell>
          <cell r="W973" t="str">
            <v>4</v>
          </cell>
        </row>
        <row r="974">
          <cell r="A974" t="str">
            <v>LARY</v>
          </cell>
          <cell r="B974" t="str">
            <v>0023-852X</v>
          </cell>
          <cell r="C974" t="str">
            <v>1531-4995</v>
          </cell>
          <cell r="D974" t="str">
            <v>THE LARYNGOSCOPE</v>
          </cell>
          <cell r="E974" t="str">
            <v/>
          </cell>
          <cell r="F974" t="str">
            <v>10.1002/(ISSN)1531-4995</v>
          </cell>
          <cell r="G974" t="str">
            <v>https://onlinelibrary.wiley.com/journal/15314995</v>
          </cell>
          <cell r="H974" t="str">
            <v>Medicine</v>
          </cell>
          <cell r="I974" t="str">
            <v>Otolaryngology (Ear, Nose &amp; Throat)</v>
          </cell>
          <cell r="J974" t="str">
            <v>Print &amp; Online</v>
          </cell>
        </row>
        <row r="974">
          <cell r="M974" t="str">
            <v>Yes</v>
          </cell>
          <cell r="N974" t="str">
            <v>Full Collection</v>
          </cell>
          <cell r="O974" t="str">
            <v>STM Collection</v>
          </cell>
          <cell r="P974" t="str">
            <v/>
          </cell>
          <cell r="Q974" t="str">
            <v>Medicine &amp; Nursing Collection</v>
          </cell>
        </row>
        <row r="974">
          <cell r="S974" t="str">
            <v>R4L Collection</v>
          </cell>
          <cell r="T974" t="str">
            <v>1997</v>
          </cell>
          <cell r="U974" t="str">
            <v>107</v>
          </cell>
          <cell r="V974" t="str">
            <v>132</v>
          </cell>
          <cell r="W974" t="str">
            <v>12</v>
          </cell>
        </row>
        <row r="975">
          <cell r="A975">
            <v>2414</v>
          </cell>
          <cell r="B975" t="str">
            <v>1863-8880</v>
          </cell>
          <cell r="C975" t="str">
            <v>1863-8899</v>
          </cell>
          <cell r="D975" t="str">
            <v>LASER &amp; PHOTONICS REVIEWS</v>
          </cell>
          <cell r="E975" t="str">
            <v>FTE-Small</v>
          </cell>
          <cell r="F975" t="str">
            <v>10.1002/(ISSN)1863-8899</v>
          </cell>
          <cell r="G975" t="str">
            <v>https://onlinelibrary.wiley.com/journal/18638899</v>
          </cell>
          <cell r="H975" t="str">
            <v>Physical Sciences &amp; Engineering</v>
          </cell>
          <cell r="I975" t="str">
            <v>General &amp; Introductory Physics</v>
          </cell>
          <cell r="J975" t="str">
            <v>Online</v>
          </cell>
          <cell r="K975" t="str">
            <v>E-only title</v>
          </cell>
          <cell r="L975" t="str">
            <v>Yes</v>
          </cell>
          <cell r="M975" t="str">
            <v>Yes</v>
          </cell>
          <cell r="N975" t="str">
            <v>Full Collection</v>
          </cell>
          <cell r="O975" t="str">
            <v>STM Collection</v>
          </cell>
          <cell r="P975" t="str">
            <v/>
          </cell>
          <cell r="Q975" t="str">
            <v/>
          </cell>
        </row>
        <row r="975">
          <cell r="T975" t="str">
            <v>2007</v>
          </cell>
          <cell r="U975" t="str">
            <v>1</v>
          </cell>
          <cell r="V975" t="str">
            <v>16</v>
          </cell>
          <cell r="W975" t="str">
            <v>12</v>
          </cell>
        </row>
        <row r="976">
          <cell r="A976" t="str">
            <v>LSM</v>
          </cell>
          <cell r="B976" t="str">
            <v>0196-8092</v>
          </cell>
          <cell r="C976" t="str">
            <v>1096-9101</v>
          </cell>
          <cell r="D976" t="str">
            <v>LASERS IN SURGERY AND MEDICINE</v>
          </cell>
          <cell r="E976" t="str">
            <v/>
          </cell>
          <cell r="F976" t="str">
            <v>10.1002/(ISSN)1096-9101</v>
          </cell>
          <cell r="G976" t="str">
            <v>https://onlinelibrary.wiley.com/journal/10969101</v>
          </cell>
          <cell r="H976" t="str">
            <v>Medicine</v>
          </cell>
          <cell r="I976" t="str">
            <v>General Surgery</v>
          </cell>
          <cell r="J976" t="str">
            <v>Online</v>
          </cell>
          <cell r="K976" t="str">
            <v>E-only title</v>
          </cell>
          <cell r="L976" t="str">
            <v>Yes</v>
          </cell>
          <cell r="M976" t="str">
            <v>Yes</v>
          </cell>
          <cell r="N976" t="str">
            <v>Full Collection</v>
          </cell>
          <cell r="O976" t="str">
            <v>STM Collection</v>
          </cell>
          <cell r="P976" t="str">
            <v/>
          </cell>
          <cell r="Q976" t="str">
            <v>Medicine &amp; Nursing Collection</v>
          </cell>
          <cell r="R976" t="str">
            <v/>
          </cell>
          <cell r="S976" t="str">
            <v>R4L Collection</v>
          </cell>
          <cell r="T976" t="str">
            <v>1996</v>
          </cell>
          <cell r="U976" t="str">
            <v>18</v>
          </cell>
          <cell r="V976" t="str">
            <v>54</v>
          </cell>
          <cell r="W976" t="str">
            <v>10</v>
          </cell>
        </row>
        <row r="977">
          <cell r="A977" t="str">
            <v>LAMP</v>
          </cell>
          <cell r="B977" t="str">
            <v>2041-7365</v>
          </cell>
          <cell r="C977" t="str">
            <v>2041-7373</v>
          </cell>
          <cell r="D977" t="str">
            <v>LATIN AMERICAN POLICY</v>
          </cell>
          <cell r="E977" t="str">
            <v/>
          </cell>
          <cell r="F977" t="str">
            <v>10.1111/(ISSN)2041-7373</v>
          </cell>
          <cell r="G977" t="str">
            <v>https://onlinelibrary.wiley.com/journal/20417373</v>
          </cell>
          <cell r="H977" t="str">
            <v>Social &amp; Behavioral Sciences</v>
          </cell>
          <cell r="I977" t="str">
            <v>Latin American Politics</v>
          </cell>
          <cell r="J977" t="str">
            <v>Online</v>
          </cell>
          <cell r="K977" t="str">
            <v>E-only title. Free title on a bundle.</v>
          </cell>
          <cell r="L977" t="str">
            <v>Yes</v>
          </cell>
          <cell r="M977" t="str">
            <v>Yes</v>
          </cell>
          <cell r="N977" t="str">
            <v>Full Collection</v>
          </cell>
          <cell r="O977" t="str">
            <v/>
          </cell>
          <cell r="P977" t="str">
            <v>SSH Collection</v>
          </cell>
          <cell r="Q977" t="str">
            <v/>
          </cell>
          <cell r="R977" t="str">
            <v/>
          </cell>
          <cell r="S977" t="str">
            <v>R4L Collection</v>
          </cell>
          <cell r="T977" t="str">
            <v>2010</v>
          </cell>
          <cell r="U977" t="str">
            <v>1</v>
          </cell>
          <cell r="V977" t="str">
            <v>13</v>
          </cell>
          <cell r="W977" t="str">
            <v>2</v>
          </cell>
        </row>
        <row r="978">
          <cell r="A978" t="str">
            <v>LAPO</v>
          </cell>
          <cell r="B978" t="str">
            <v>0265-8240</v>
          </cell>
          <cell r="C978" t="str">
            <v>1467-9930</v>
          </cell>
          <cell r="D978" t="str">
            <v>LAW &amp; POLICY</v>
          </cell>
          <cell r="E978" t="str">
            <v/>
          </cell>
          <cell r="F978" t="str">
            <v>10.1111/(ISSN)1467-9930</v>
          </cell>
          <cell r="G978" t="str">
            <v>https://onlinelibrary.wiley.com/journal/14679930</v>
          </cell>
          <cell r="H978" t="str">
            <v>Law &amp; Criminology</v>
          </cell>
          <cell r="I978" t="str">
            <v>General &amp; Introductory Law</v>
          </cell>
          <cell r="J978" t="str">
            <v>Online</v>
          </cell>
          <cell r="K978" t="str">
            <v>E-only title</v>
          </cell>
          <cell r="L978" t="str">
            <v>Yes</v>
          </cell>
          <cell r="M978" t="str">
            <v>Yes</v>
          </cell>
          <cell r="N978" t="str">
            <v>Full Collection</v>
          </cell>
          <cell r="O978" t="str">
            <v/>
          </cell>
          <cell r="P978" t="str">
            <v>SSH Collection</v>
          </cell>
          <cell r="Q978" t="str">
            <v/>
          </cell>
          <cell r="R978" t="str">
            <v/>
          </cell>
          <cell r="S978" t="str">
            <v>R4L Collection</v>
          </cell>
          <cell r="T978" t="str">
            <v>1997</v>
          </cell>
          <cell r="U978" t="str">
            <v>19</v>
          </cell>
          <cell r="V978" t="str">
            <v>44</v>
          </cell>
          <cell r="W978" t="str">
            <v>4</v>
          </cell>
        </row>
        <row r="979">
          <cell r="A979" t="str">
            <v>LASR</v>
          </cell>
          <cell r="B979" t="str">
            <v>0023-9216</v>
          </cell>
          <cell r="C979" t="str">
            <v>1540-5893</v>
          </cell>
          <cell r="D979" t="str">
            <v>LAW &amp; SOCIETY REVIEW</v>
          </cell>
          <cell r="E979" t="str">
            <v/>
          </cell>
          <cell r="F979" t="str">
            <v>10.1111/(ISSN)1540-5893</v>
          </cell>
          <cell r="G979" t="str">
            <v>https://onlinelibrary.wiley.com/journal/15405893</v>
          </cell>
          <cell r="H979" t="str">
            <v>Law &amp; Criminology</v>
          </cell>
          <cell r="I979" t="str">
            <v>General &amp; Introductory Law</v>
          </cell>
          <cell r="J979" t="str">
            <v>Print &amp; Online</v>
          </cell>
        </row>
        <row r="979">
          <cell r="M979" t="str">
            <v>Yes</v>
          </cell>
          <cell r="N979" t="str">
            <v>Full Collection</v>
          </cell>
          <cell r="O979" t="str">
            <v/>
          </cell>
          <cell r="P979" t="str">
            <v>SSH Collection</v>
          </cell>
          <cell r="Q979" t="str">
            <v/>
          </cell>
          <cell r="R979" t="str">
            <v/>
          </cell>
          <cell r="S979" t="str">
            <v>R4L Collection</v>
          </cell>
          <cell r="T979" t="str">
            <v>2003</v>
          </cell>
          <cell r="U979" t="str">
            <v>37</v>
          </cell>
          <cell r="V979" t="str">
            <v>56</v>
          </cell>
          <cell r="W979" t="str">
            <v>4</v>
          </cell>
        </row>
        <row r="980">
          <cell r="A980" t="str">
            <v>LTL</v>
          </cell>
          <cell r="B980" t="str">
            <v>1087-8149</v>
          </cell>
          <cell r="C980" t="str">
            <v>1531-5355</v>
          </cell>
          <cell r="D980" t="str">
            <v>LEADER TO LEADER</v>
          </cell>
          <cell r="E980" t="str">
            <v/>
          </cell>
          <cell r="F980" t="str">
            <v>10.1002/(ISSN)1531-5355</v>
          </cell>
          <cell r="G980" t="str">
            <v>https://onlinelibrary.wiley.com/journal/15315355</v>
          </cell>
          <cell r="H980" t="str">
            <v>Business, Economics, Finance &amp; Accounting</v>
          </cell>
          <cell r="I980" t="str">
            <v>Non-Profit Organizations / Management Leadership</v>
          </cell>
          <cell r="J980" t="str">
            <v>Print &amp; Online</v>
          </cell>
        </row>
        <row r="980">
          <cell r="M980" t="str">
            <v>Yes</v>
          </cell>
          <cell r="N980" t="str">
            <v>Full Collection</v>
          </cell>
          <cell r="O980" t="str">
            <v/>
          </cell>
          <cell r="P980" t="str">
            <v>SSH Collection</v>
          </cell>
          <cell r="Q980" t="str">
            <v/>
          </cell>
          <cell r="R980" t="str">
            <v/>
          </cell>
          <cell r="S980" t="str">
            <v>R4L Collection</v>
          </cell>
          <cell r="T980" t="str">
            <v>2000</v>
          </cell>
          <cell r="U980" t="str">
            <v>2000</v>
          </cell>
          <cell r="V980" t="str">
            <v>2022</v>
          </cell>
          <cell r="W980" t="str">
            <v>4</v>
          </cell>
        </row>
        <row r="981">
          <cell r="A981" t="str">
            <v>LEAP</v>
          </cell>
          <cell r="B981" t="str">
            <v>0953-1513</v>
          </cell>
          <cell r="C981" t="str">
            <v>1741-4857</v>
          </cell>
          <cell r="D981" t="str">
            <v>LEARNED PUBLISHING</v>
          </cell>
          <cell r="E981" t="str">
            <v/>
          </cell>
          <cell r="F981" t="str">
            <v>10.1002/(ISSN)1741-4857</v>
          </cell>
          <cell r="G981" t="str">
            <v>https://onlinelibrary.wiley.com/journal/17414857</v>
          </cell>
          <cell r="H981" t="str">
            <v>Computer Science  &amp; Information Technology</v>
          </cell>
          <cell r="I981" t="str">
            <v>Information &amp; Library Science</v>
          </cell>
          <cell r="J981" t="str">
            <v>Online</v>
          </cell>
          <cell r="K981" t="str">
            <v>E-only title.</v>
          </cell>
          <cell r="L981" t="str">
            <v>Yes</v>
          </cell>
          <cell r="M981" t="str">
            <v>Yes</v>
          </cell>
          <cell r="N981" t="str">
            <v>Full Collection</v>
          </cell>
          <cell r="O981" t="str">
            <v/>
          </cell>
          <cell r="P981" t="str">
            <v>SSH Collection</v>
          </cell>
          <cell r="Q981" t="str">
            <v/>
          </cell>
        </row>
        <row r="981">
          <cell r="S981" t="str">
            <v>R4L Collection</v>
          </cell>
          <cell r="T981" t="str">
            <v>1997</v>
          </cell>
          <cell r="U981" t="str">
            <v>10</v>
          </cell>
          <cell r="V981" t="str">
            <v>35</v>
          </cell>
          <cell r="W981" t="str">
            <v>4</v>
          </cell>
        </row>
        <row r="982">
          <cell r="A982" t="str">
            <v>LDRP</v>
          </cell>
          <cell r="B982" t="str">
            <v>0938-8982</v>
          </cell>
          <cell r="C982" t="str">
            <v>1540-5826</v>
          </cell>
          <cell r="D982" t="str">
            <v>LEARNING DISABILITIES RESEARCH &amp; PRACTICE</v>
          </cell>
          <cell r="E982" t="str">
            <v/>
          </cell>
          <cell r="F982" t="str">
            <v>10.1111/(ISSN)1540-5826</v>
          </cell>
          <cell r="G982" t="str">
            <v>https://onlinelibrary.wiley.com/journal/15405826</v>
          </cell>
          <cell r="H982" t="str">
            <v>Social &amp; Behavioral Sciences</v>
          </cell>
          <cell r="I982" t="str">
            <v>Learning Disabilities</v>
          </cell>
          <cell r="J982" t="str">
            <v>Online</v>
          </cell>
          <cell r="K982" t="str">
            <v>E-only title.</v>
          </cell>
          <cell r="L982" t="str">
            <v>Yes</v>
          </cell>
          <cell r="M982" t="str">
            <v>Yes</v>
          </cell>
          <cell r="N982" t="str">
            <v>Full Collection</v>
          </cell>
          <cell r="O982" t="str">
            <v/>
          </cell>
          <cell r="P982" t="str">
            <v>SSH Collection</v>
          </cell>
          <cell r="Q982" t="str">
            <v/>
          </cell>
          <cell r="R982" t="str">
            <v/>
          </cell>
          <cell r="S982" t="str">
            <v>R4L Collection</v>
          </cell>
          <cell r="T982" t="str">
            <v>2001</v>
          </cell>
          <cell r="U982" t="str">
            <v>16</v>
          </cell>
          <cell r="V982" t="str">
            <v>37</v>
          </cell>
          <cell r="W982" t="str">
            <v>4</v>
          </cell>
        </row>
        <row r="983">
          <cell r="A983">
            <v>2090</v>
          </cell>
          <cell r="B983" t="str">
            <v>0937-1478</v>
          </cell>
          <cell r="C983" t="str">
            <v>1521-3811</v>
          </cell>
          <cell r="D983" t="str">
            <v>LEBENSMITTELCHEMIE</v>
          </cell>
          <cell r="E983" t="str">
            <v/>
          </cell>
          <cell r="F983" t="str">
            <v>10.1002/(ISSN)1521-3811</v>
          </cell>
          <cell r="G983" t="str">
            <v>https://onlinelibrary.wiley.com/journal/15213811</v>
          </cell>
          <cell r="H983" t="str">
            <v>Agriculture, Aquaculture &amp; Food Science</v>
          </cell>
          <cell r="I983" t="str">
            <v>Food Chemistry</v>
          </cell>
          <cell r="J983" t="str">
            <v>Print &amp; Online</v>
          </cell>
        </row>
        <row r="983">
          <cell r="M983" t="str">
            <v>Yes</v>
          </cell>
          <cell r="N983" t="str">
            <v/>
          </cell>
          <cell r="O983" t="str">
            <v/>
          </cell>
          <cell r="P983" t="str">
            <v/>
          </cell>
          <cell r="Q983" t="str">
            <v/>
          </cell>
          <cell r="R983" t="str">
            <v>Not in any Standard Collection</v>
          </cell>
        </row>
        <row r="983">
          <cell r="T983" t="str">
            <v>2010</v>
          </cell>
          <cell r="U983" t="str">
            <v>62</v>
          </cell>
          <cell r="V983" t="str">
            <v>76</v>
          </cell>
          <cell r="W983" t="str">
            <v>6</v>
          </cell>
        </row>
        <row r="984">
          <cell r="A984">
            <v>2269</v>
          </cell>
          <cell r="B984" t="str">
            <v>1619-8662</v>
          </cell>
          <cell r="C984" t="str">
            <v/>
          </cell>
          <cell r="D984" t="str">
            <v>LEBENSMITTEL-INDUSTRIE</v>
          </cell>
          <cell r="E984" t="str">
            <v/>
          </cell>
          <cell r="F984" t="str">
            <v/>
          </cell>
          <cell r="G984" t="str">
            <v>http://www.gitverlag.com/en/global/media_and_markets/chemistry_pharma_food/lvt_lebensmittel_industrie/index.html</v>
          </cell>
          <cell r="H984" t="str">
            <v>Chemistry</v>
          </cell>
          <cell r="I984" t="str">
            <v>Industrial Chemistry</v>
          </cell>
          <cell r="J984" t="str">
            <v>Print</v>
          </cell>
          <cell r="K984" t="str">
            <v>Print Only title, Controlled Circulation </v>
          </cell>
        </row>
        <row r="984">
          <cell r="M984" t="str">
            <v>No</v>
          </cell>
          <cell r="N984" t="str">
            <v/>
          </cell>
          <cell r="O984" t="str">
            <v/>
          </cell>
          <cell r="P984" t="str">
            <v/>
          </cell>
          <cell r="Q984" t="str">
            <v/>
          </cell>
          <cell r="R984" t="str">
            <v>Not in any Standard Collection</v>
          </cell>
        </row>
        <row r="984">
          <cell r="T984" t="str">
            <v/>
          </cell>
          <cell r="U984" t="str">
            <v/>
          </cell>
          <cell r="V984" t="str">
            <v>67</v>
          </cell>
          <cell r="W984" t="str">
            <v>8</v>
          </cell>
        </row>
        <row r="985">
          <cell r="A985" t="str">
            <v>LCRP</v>
          </cell>
          <cell r="B985" t="str">
            <v>1355-3259</v>
          </cell>
          <cell r="C985" t="str">
            <v>2044-8333</v>
          </cell>
          <cell r="D985" t="str">
            <v>LEGAL AND CRIMINOLOGICAL PSYCHOLOGY</v>
          </cell>
          <cell r="E985" t="str">
            <v/>
          </cell>
          <cell r="F985" t="str">
            <v>10.1111/(ISSN)2044-8333</v>
          </cell>
          <cell r="G985" t="str">
            <v>https://onlinelibrary.wiley.com/journal/20448333</v>
          </cell>
          <cell r="H985" t="str">
            <v>Psychology</v>
          </cell>
          <cell r="I985" t="str">
            <v>Forensic Psychology</v>
          </cell>
          <cell r="J985" t="str">
            <v>Print &amp; Online</v>
          </cell>
        </row>
        <row r="985">
          <cell r="M985" t="str">
            <v>Yes</v>
          </cell>
          <cell r="N985" t="str">
            <v>Full Collection</v>
          </cell>
          <cell r="O985" t="str">
            <v/>
          </cell>
          <cell r="P985" t="str">
            <v>SSH Collection</v>
          </cell>
          <cell r="Q985" t="str">
            <v>Medicine &amp; Nursing Collection</v>
          </cell>
          <cell r="R985" t="str">
            <v/>
          </cell>
          <cell r="S985" t="str">
            <v>R4L Collection</v>
          </cell>
          <cell r="T985" t="str">
            <v>1996</v>
          </cell>
          <cell r="U985" t="str">
            <v>1</v>
          </cell>
          <cell r="V985" t="str">
            <v>27</v>
          </cell>
          <cell r="W985" t="str">
            <v>2</v>
          </cell>
        </row>
        <row r="986">
          <cell r="A986" t="str">
            <v>LSQ</v>
          </cell>
          <cell r="B986" t="str">
            <v>0362-9805</v>
          </cell>
          <cell r="C986" t="str">
            <v>1939-9162</v>
          </cell>
          <cell r="D986" t="str">
            <v>LEGISLATIVE STUDIES QUARTERLY</v>
          </cell>
          <cell r="E986" t="str">
            <v/>
          </cell>
          <cell r="F986" t="str">
            <v>10.1002/(ISSN)1939-9162</v>
          </cell>
          <cell r="G986" t="str">
            <v>https://onlinelibrary.wiley.com/journal/19399162</v>
          </cell>
          <cell r="H986" t="str">
            <v>Social &amp; Behavioral Sciences</v>
          </cell>
          <cell r="I986" t="str">
            <v>General &amp; Introductory Political Science</v>
          </cell>
          <cell r="J986" t="str">
            <v>Online</v>
          </cell>
          <cell r="K986" t="str">
            <v>E-only title.</v>
          </cell>
          <cell r="L986" t="str">
            <v>Yes</v>
          </cell>
          <cell r="M986" t="str">
            <v>Yes</v>
          </cell>
          <cell r="N986" t="str">
            <v>Full Collection</v>
          </cell>
          <cell r="O986" t="str">
            <v/>
          </cell>
          <cell r="P986" t="str">
            <v>SSH Collection</v>
          </cell>
          <cell r="Q986" t="str">
            <v/>
          </cell>
          <cell r="R986" t="str">
            <v/>
          </cell>
          <cell r="S986" t="str">
            <v>R4L Collection</v>
          </cell>
          <cell r="T986" t="str">
            <v>2002</v>
          </cell>
          <cell r="U986" t="str">
            <v>27</v>
          </cell>
          <cell r="V986" t="str">
            <v>47</v>
          </cell>
          <cell r="W986" t="str">
            <v>4</v>
          </cell>
        </row>
        <row r="987">
          <cell r="A987" t="str">
            <v>LET</v>
          </cell>
          <cell r="B987" t="str">
            <v>0024-1164</v>
          </cell>
          <cell r="C987" t="str">
            <v>1502-3931</v>
          </cell>
          <cell r="D987" t="str">
            <v>LETHAIA</v>
          </cell>
          <cell r="E987" t="str">
            <v/>
          </cell>
          <cell r="F987" t="str">
            <v>10.1111/(ISSN)1502-3931</v>
          </cell>
          <cell r="G987" t="str">
            <v>https://onlinelibrary.wiley.com/journal/15023931</v>
          </cell>
          <cell r="H987" t="str">
            <v>Earth, Space &amp; Environmental Sciences</v>
          </cell>
          <cell r="I987" t="str">
            <v>Paleontology, Paleobiology &amp; Geobiology</v>
          </cell>
          <cell r="J987" t="str">
            <v>Print &amp; Online</v>
          </cell>
        </row>
        <row r="987">
          <cell r="M987" t="str">
            <v>Yes</v>
          </cell>
          <cell r="N987" t="str">
            <v>Full Collection</v>
          </cell>
          <cell r="O987" t="str">
            <v>STM Collection</v>
          </cell>
          <cell r="P987" t="str">
            <v/>
          </cell>
          <cell r="Q987" t="str">
            <v/>
          </cell>
          <cell r="R987" t="str">
            <v/>
          </cell>
          <cell r="S987" t="str">
            <v>R4L Collection</v>
          </cell>
          <cell r="T987" t="str">
            <v>1997</v>
          </cell>
          <cell r="U987" t="str">
            <v>30</v>
          </cell>
          <cell r="V987" t="str">
            <v>55</v>
          </cell>
          <cell r="W987" t="str">
            <v>4</v>
          </cell>
        </row>
        <row r="988">
          <cell r="A988" t="str">
            <v>LAM</v>
          </cell>
          <cell r="B988" t="str">
            <v>0266-8254</v>
          </cell>
          <cell r="C988" t="str">
            <v>1472-765X</v>
          </cell>
          <cell r="D988" t="str">
            <v>LETTERS IN APPLIED MICROBIOLOGY</v>
          </cell>
          <cell r="E988" t="str">
            <v/>
          </cell>
          <cell r="F988" t="str">
            <v>10.1111/(ISSN)1472-765X</v>
          </cell>
          <cell r="G988" t="str">
            <v>https://onlinelibrary.wiley.com/journal/1472765X</v>
          </cell>
          <cell r="H988" t="str">
            <v>Life Sciences</v>
          </cell>
          <cell r="I988" t="str">
            <v>Applied Microbiology</v>
          </cell>
          <cell r="J988" t="str">
            <v>Print &amp; Online</v>
          </cell>
          <cell r="K988" t="str">
            <v>Free title on a bundle</v>
          </cell>
        </row>
        <row r="988">
          <cell r="M988" t="str">
            <v>Yes</v>
          </cell>
          <cell r="N988" t="str">
            <v>Full Collection</v>
          </cell>
          <cell r="O988" t="str">
            <v>STM Collection</v>
          </cell>
          <cell r="P988" t="str">
            <v/>
          </cell>
          <cell r="Q988" t="str">
            <v/>
          </cell>
          <cell r="R988" t="str">
            <v/>
          </cell>
          <cell r="S988" t="str">
            <v>R4L Collection</v>
          </cell>
          <cell r="T988" t="str">
            <v>1997</v>
          </cell>
          <cell r="U988" t="str">
            <v>24</v>
          </cell>
          <cell r="V988" t="str">
            <v>74-75</v>
          </cell>
          <cell r="W988" t="str">
            <v>12</v>
          </cell>
        </row>
        <row r="989">
          <cell r="A989" t="str">
            <v>LNO</v>
          </cell>
          <cell r="B989" t="str">
            <v>0024-3590</v>
          </cell>
          <cell r="C989" t="str">
            <v>1939-5590</v>
          </cell>
          <cell r="D989" t="str">
            <v>LIMNOLOGY AND OCEANOGRAPHY</v>
          </cell>
          <cell r="E989" t="str">
            <v/>
          </cell>
          <cell r="F989" t="str">
            <v>10.1002/(ISSN)1939-5590</v>
          </cell>
          <cell r="G989" t="str">
            <v>https://aslopubs.onlinelibrary.wiley.com/journal/19395590</v>
          </cell>
          <cell r="H989" t="str">
            <v>Earth, Space &amp; Environmental Sciences</v>
          </cell>
          <cell r="I989" t="str">
            <v>Environmental Science</v>
          </cell>
          <cell r="J989" t="str">
            <v>Online</v>
          </cell>
          <cell r="K989" t="str">
            <v>E-only title</v>
          </cell>
          <cell r="L989" t="str">
            <v>Yes</v>
          </cell>
          <cell r="M989" t="str">
            <v>Yes</v>
          </cell>
          <cell r="N989" t="str">
            <v>Full Collection</v>
          </cell>
          <cell r="O989" t="str">
            <v>STM Collection</v>
          </cell>
          <cell r="P989" t="str">
            <v/>
          </cell>
          <cell r="Q989" t="str">
            <v/>
          </cell>
        </row>
        <row r="989">
          <cell r="S989" t="str">
            <v>R4L Collection</v>
          </cell>
          <cell r="T989" t="str">
            <v>1996</v>
          </cell>
          <cell r="U989" t="str">
            <v>41</v>
          </cell>
          <cell r="V989" t="str">
            <v>67</v>
          </cell>
          <cell r="W989" t="str">
            <v>12</v>
          </cell>
        </row>
        <row r="990">
          <cell r="A990" t="str">
            <v>LOB</v>
          </cell>
          <cell r="B990" t="str">
            <v>1539-607X</v>
          </cell>
          <cell r="C990" t="str">
            <v>1539-6088</v>
          </cell>
          <cell r="D990" t="str">
            <v>LIMNOLOGY AND OCEANOGRAPHY BULLETIN</v>
          </cell>
          <cell r="E990" t="str">
            <v/>
          </cell>
          <cell r="F990" t="str">
            <v>10.1002/(ISSN)1539-6088</v>
          </cell>
          <cell r="G990" t="str">
            <v>https://aslopubs.onlinelibrary.wiley.com/journal/15396088</v>
          </cell>
          <cell r="H990" t="str">
            <v>Earth, Space &amp; Environmental Sciences</v>
          </cell>
          <cell r="I990" t="str">
            <v>Environmental Science</v>
          </cell>
          <cell r="J990" t="str">
            <v>Print &amp; Online</v>
          </cell>
        </row>
        <row r="990">
          <cell r="M990" t="str">
            <v>Yes</v>
          </cell>
          <cell r="N990" t="str">
            <v>Full Collection</v>
          </cell>
          <cell r="O990" t="str">
            <v>STM Collection</v>
          </cell>
          <cell r="P990" t="str">
            <v/>
          </cell>
          <cell r="Q990" t="str">
            <v/>
          </cell>
        </row>
        <row r="990">
          <cell r="S990" t="str">
            <v>R4L Collection</v>
          </cell>
          <cell r="T990" t="str">
            <v>1996</v>
          </cell>
          <cell r="U990" t="str">
            <v>5</v>
          </cell>
          <cell r="V990" t="str">
            <v>31</v>
          </cell>
          <cell r="W990" t="str">
            <v>4</v>
          </cell>
        </row>
        <row r="991">
          <cell r="A991" t="str">
            <v>LOM3</v>
          </cell>
          <cell r="B991" t="str">
            <v/>
          </cell>
          <cell r="C991" t="str">
            <v>1541-5856</v>
          </cell>
          <cell r="D991" t="str">
            <v>LIMNOLOGY AND OCEANOGRAPHY: METHODS</v>
          </cell>
          <cell r="E991" t="str">
            <v/>
          </cell>
          <cell r="F991" t="str">
            <v>10.1002/(ISSN)1541-5856</v>
          </cell>
          <cell r="G991" t="str">
            <v>https://aslopubs.onlinelibrary.wiley.com/journal/15415856</v>
          </cell>
          <cell r="H991" t="str">
            <v>Earth, Space &amp; Environmental Sciences</v>
          </cell>
          <cell r="I991" t="str">
            <v>Environmental Science</v>
          </cell>
          <cell r="J991" t="str">
            <v>Online</v>
          </cell>
          <cell r="K991" t="str">
            <v>E-only title</v>
          </cell>
        </row>
        <row r="991">
          <cell r="M991" t="str">
            <v>Yes</v>
          </cell>
          <cell r="N991" t="str">
            <v>Full Collection</v>
          </cell>
          <cell r="O991" t="str">
            <v>STM Collection</v>
          </cell>
          <cell r="P991" t="str">
            <v/>
          </cell>
          <cell r="Q991" t="str">
            <v/>
          </cell>
        </row>
        <row r="991">
          <cell r="S991" t="str">
            <v>R4L Collection</v>
          </cell>
          <cell r="T991" t="str">
            <v>2014</v>
          </cell>
          <cell r="U991" t="str">
            <v>12</v>
          </cell>
          <cell r="V991" t="str">
            <v>20</v>
          </cell>
          <cell r="W991" t="str">
            <v>12</v>
          </cell>
        </row>
        <row r="992">
          <cell r="A992" t="str">
            <v>LIPD</v>
          </cell>
          <cell r="B992" t="str">
            <v>0024-4201</v>
          </cell>
          <cell r="C992" t="str">
            <v>1558-9307</v>
          </cell>
          <cell r="D992" t="str">
            <v>LIPIDS</v>
          </cell>
          <cell r="E992" t="str">
            <v/>
          </cell>
          <cell r="F992" t="str">
            <v>10.1002/(ISSN)1558-9307</v>
          </cell>
          <cell r="G992" t="str">
            <v>https://onlinelibrary.wiley.com/journal/15589307</v>
          </cell>
          <cell r="H992" t="str">
            <v>Agriculture, Aquaculture &amp; Food Science</v>
          </cell>
          <cell r="I992" t="str">
            <v>Oils &amp; Fats</v>
          </cell>
          <cell r="J992" t="str">
            <v>Print &amp; Online</v>
          </cell>
        </row>
        <row r="992">
          <cell r="M992" t="str">
            <v>Yes</v>
          </cell>
          <cell r="N992" t="str">
            <v>Full Collection</v>
          </cell>
          <cell r="O992" t="str">
            <v>STM Collection</v>
          </cell>
          <cell r="P992" t="str">
            <v/>
          </cell>
          <cell r="Q992" t="str">
            <v/>
          </cell>
        </row>
        <row r="992">
          <cell r="S992" t="str">
            <v>R4L Collection</v>
          </cell>
          <cell r="T992" t="str">
            <v>1996</v>
          </cell>
          <cell r="U992" t="str">
            <v>30</v>
          </cell>
          <cell r="V992" t="str">
            <v>57</v>
          </cell>
          <cell r="W992" t="str">
            <v>6</v>
          </cell>
        </row>
        <row r="993">
          <cell r="A993" t="str">
            <v>LIT</v>
          </cell>
          <cell r="B993" t="str">
            <v>1741-4350</v>
          </cell>
          <cell r="C993" t="str">
            <v>1741-4369</v>
          </cell>
          <cell r="D993" t="str">
            <v>LITERACY</v>
          </cell>
          <cell r="E993" t="str">
            <v/>
          </cell>
          <cell r="F993" t="str">
            <v>10.1111/(ISSN)1741-4369</v>
          </cell>
          <cell r="G993" t="str">
            <v>https://onlinelibrary.wiley.com/journal/17414369</v>
          </cell>
          <cell r="H993" t="str">
            <v>Social &amp; Behavioral Sciences</v>
          </cell>
          <cell r="I993" t="str">
            <v>Literacy &amp; Reading</v>
          </cell>
          <cell r="J993" t="str">
            <v>Online</v>
          </cell>
          <cell r="K993" t="str">
            <v>E-only title.</v>
          </cell>
          <cell r="L993" t="str">
            <v>Yes</v>
          </cell>
          <cell r="M993" t="str">
            <v>Yes</v>
          </cell>
          <cell r="N993" t="str">
            <v>Full Collection</v>
          </cell>
          <cell r="O993" t="str">
            <v/>
          </cell>
          <cell r="P993" t="str">
            <v>SSH Collection</v>
          </cell>
          <cell r="Q993" t="str">
            <v/>
          </cell>
          <cell r="R993" t="str">
            <v/>
          </cell>
          <cell r="S993" t="str">
            <v>R4L Collection</v>
          </cell>
          <cell r="T993" t="str">
            <v>1997</v>
          </cell>
          <cell r="U993" t="str">
            <v>31</v>
          </cell>
          <cell r="V993" t="str">
            <v>56</v>
          </cell>
          <cell r="W993" t="str">
            <v>3</v>
          </cell>
        </row>
        <row r="994">
          <cell r="A994" t="str">
            <v>LIC3</v>
          </cell>
          <cell r="B994" t="str">
            <v/>
          </cell>
          <cell r="C994" t="str">
            <v>1741-4113</v>
          </cell>
          <cell r="D994" t="str">
            <v>LITERATURE COMPASS (ELECTRONIC)</v>
          </cell>
          <cell r="E994" t="str">
            <v/>
          </cell>
          <cell r="F994" t="str">
            <v>10.1111/(ISSN)1741-4113</v>
          </cell>
          <cell r="G994" t="str">
            <v>https://onlinelibrary.wiley.com/journal/17414113</v>
          </cell>
          <cell r="H994" t="str">
            <v>Humanities</v>
          </cell>
          <cell r="I994" t="str">
            <v>General Literature</v>
          </cell>
          <cell r="J994" t="str">
            <v>Online</v>
          </cell>
          <cell r="K994" t="str">
            <v>E-only title</v>
          </cell>
        </row>
        <row r="994">
          <cell r="M994" t="str">
            <v>Yes</v>
          </cell>
          <cell r="N994" t="str">
            <v>Full Collection</v>
          </cell>
          <cell r="O994" t="str">
            <v/>
          </cell>
          <cell r="P994" t="str">
            <v>SSH Collection</v>
          </cell>
          <cell r="Q994" t="str">
            <v/>
          </cell>
          <cell r="R994" t="str">
            <v/>
          </cell>
          <cell r="S994" t="str">
            <v>R4L Collection</v>
          </cell>
          <cell r="T994" t="str">
            <v>2004</v>
          </cell>
          <cell r="U994" t="str">
            <v>1</v>
          </cell>
          <cell r="V994" t="str">
            <v>19</v>
          </cell>
          <cell r="W994" t="str">
            <v>12</v>
          </cell>
        </row>
        <row r="995">
          <cell r="A995" t="str">
            <v>LIV</v>
          </cell>
          <cell r="B995" t="str">
            <v>1478-3223</v>
          </cell>
          <cell r="C995" t="str">
            <v>1478-3231</v>
          </cell>
          <cell r="D995" t="str">
            <v>LIVER INTERNATIONAL</v>
          </cell>
          <cell r="E995" t="str">
            <v/>
          </cell>
          <cell r="F995" t="str">
            <v>10.1111/(ISSN)1478-3231</v>
          </cell>
          <cell r="G995" t="str">
            <v>https://onlinelibrary.wiley.com/journal/14783231</v>
          </cell>
          <cell r="H995" t="str">
            <v>Medicine</v>
          </cell>
          <cell r="I995" t="str">
            <v>Hepatology</v>
          </cell>
          <cell r="J995" t="str">
            <v>Online</v>
          </cell>
          <cell r="K995" t="str">
            <v>E-only title</v>
          </cell>
          <cell r="L995" t="str">
            <v>Yes</v>
          </cell>
          <cell r="M995" t="str">
            <v>Yes</v>
          </cell>
          <cell r="N995" t="str">
            <v>Full Collection</v>
          </cell>
          <cell r="O995" t="str">
            <v>STM Collection</v>
          </cell>
          <cell r="P995" t="str">
            <v/>
          </cell>
          <cell r="Q995" t="str">
            <v>Medicine &amp; Nursing Collection</v>
          </cell>
          <cell r="R995" t="str">
            <v/>
          </cell>
          <cell r="S995" t="str">
            <v>R4L Collection</v>
          </cell>
          <cell r="T995" t="str">
            <v>1997</v>
          </cell>
          <cell r="U995" t="str">
            <v>17</v>
          </cell>
          <cell r="V995" t="str">
            <v>42</v>
          </cell>
          <cell r="W995" t="str">
            <v>12</v>
          </cell>
        </row>
        <row r="996">
          <cell r="A996" t="str">
            <v>LT</v>
          </cell>
          <cell r="B996" t="str">
            <v>1527-6465</v>
          </cell>
          <cell r="C996" t="str">
            <v>1527-6473</v>
          </cell>
          <cell r="D996" t="str">
            <v>LIVER TRANSPLANTATION</v>
          </cell>
          <cell r="E996" t="str">
            <v/>
          </cell>
          <cell r="F996" t="str">
            <v>10.1002/(ISSN)1527-6473</v>
          </cell>
          <cell r="G996" t="str">
            <v>https://aasldpubs.onlinelibrary.wiley.com/journal/15276473</v>
          </cell>
          <cell r="H996" t="str">
            <v>Medicine</v>
          </cell>
          <cell r="I996" t="str">
            <v>Transplantation</v>
          </cell>
          <cell r="J996" t="str">
            <v>Print &amp; Online</v>
          </cell>
        </row>
        <row r="996">
          <cell r="M996" t="str">
            <v>Yes</v>
          </cell>
          <cell r="N996" t="str">
            <v>Full Collection</v>
          </cell>
          <cell r="O996" t="str">
            <v>STM Collection</v>
          </cell>
          <cell r="P996" t="str">
            <v/>
          </cell>
          <cell r="Q996" t="str">
            <v>Medicine &amp; Nursing Collection</v>
          </cell>
          <cell r="R996" t="str">
            <v/>
          </cell>
          <cell r="S996" t="str">
            <v>R4L Collection</v>
          </cell>
          <cell r="T996" t="str">
            <v>1995</v>
          </cell>
          <cell r="U996" t="str">
            <v>1</v>
          </cell>
          <cell r="V996" t="str">
            <v>28</v>
          </cell>
          <cell r="W996" t="str">
            <v>12</v>
          </cell>
        </row>
        <row r="997">
          <cell r="A997" t="str">
            <v>LS</v>
          </cell>
          <cell r="B997" t="str">
            <v>0954-0075</v>
          </cell>
          <cell r="C997" t="str">
            <v>1557-6833</v>
          </cell>
          <cell r="D997" t="str">
            <v>LUBRICATION SCIENCE</v>
          </cell>
          <cell r="E997" t="str">
            <v/>
          </cell>
          <cell r="F997" t="str">
            <v>10.1002/(ISSN)1557-6833</v>
          </cell>
          <cell r="G997" t="str">
            <v>https://onlinelibrary.wiley.com/journal/15576833</v>
          </cell>
          <cell r="H997" t="str">
            <v>Physical Sciences &amp; Engineering</v>
          </cell>
          <cell r="I997" t="str">
            <v>General &amp; Introductory Mechanical Engineering</v>
          </cell>
          <cell r="J997" t="str">
            <v>Print &amp; Online</v>
          </cell>
        </row>
        <row r="997">
          <cell r="M997" t="str">
            <v>Yes</v>
          </cell>
          <cell r="N997" t="str">
            <v>Full Collection</v>
          </cell>
          <cell r="O997" t="str">
            <v>STM Collection</v>
          </cell>
          <cell r="P997" t="str">
            <v/>
          </cell>
          <cell r="Q997" t="str">
            <v/>
          </cell>
          <cell r="R997" t="str">
            <v/>
          </cell>
        </row>
        <row r="997">
          <cell r="T997" t="str">
            <v>2006</v>
          </cell>
          <cell r="U997" t="str">
            <v>18</v>
          </cell>
          <cell r="V997" t="str">
            <v>34</v>
          </cell>
          <cell r="W997" t="str">
            <v>8</v>
          </cell>
        </row>
        <row r="998">
          <cell r="A998" t="str">
            <v>BIO</v>
          </cell>
          <cell r="B998" t="str">
            <v>1522-7235</v>
          </cell>
          <cell r="C998" t="str">
            <v>1522-7243</v>
          </cell>
          <cell r="D998" t="str">
            <v>LUMINESCENCE: THE JOURNAL OF BIOLOGICAL AND CHEMICAL LUMINESCENCE</v>
          </cell>
          <cell r="E998" t="str">
            <v/>
          </cell>
          <cell r="F998" t="str">
            <v>10.1002/(ISSN)1522-7243</v>
          </cell>
          <cell r="G998" t="str">
            <v>https://onlinelibrary.wiley.com/journal/15227243</v>
          </cell>
          <cell r="H998" t="str">
            <v>Chemistry</v>
          </cell>
          <cell r="I998" t="str">
            <v>Analytical Chemistry</v>
          </cell>
          <cell r="J998" t="str">
            <v>Online</v>
          </cell>
          <cell r="K998" t="str">
            <v>E-only title</v>
          </cell>
          <cell r="L998" t="str">
            <v>Yes</v>
          </cell>
          <cell r="M998" t="str">
            <v>Yes</v>
          </cell>
          <cell r="N998" t="str">
            <v>Full Collection</v>
          </cell>
          <cell r="O998" t="str">
            <v>STM Collection</v>
          </cell>
          <cell r="P998" t="str">
            <v/>
          </cell>
          <cell r="Q998" t="str">
            <v/>
          </cell>
          <cell r="R998" t="str">
            <v/>
          </cell>
        </row>
        <row r="998">
          <cell r="T998" t="str">
            <v>1996</v>
          </cell>
          <cell r="U998" t="str">
            <v>11</v>
          </cell>
          <cell r="V998" t="str">
            <v>37</v>
          </cell>
          <cell r="W998" t="str">
            <v>12</v>
          </cell>
        </row>
        <row r="999">
          <cell r="A999" t="str">
            <v>LUTS</v>
          </cell>
          <cell r="B999" t="str">
            <v>1757-5664</v>
          </cell>
          <cell r="C999" t="str">
            <v>1757-5672</v>
          </cell>
          <cell r="D999" t="str">
            <v>LUTS</v>
          </cell>
          <cell r="E999" t="str">
            <v>FTE-Small</v>
          </cell>
          <cell r="F999" t="str">
            <v>10.1111/(ISSN)1757-5672</v>
          </cell>
          <cell r="G999" t="str">
            <v>https://onlinelibrary.wiley.com/journal/17575672</v>
          </cell>
          <cell r="H999" t="str">
            <v>Medicine</v>
          </cell>
          <cell r="I999" t="str">
            <v>Urology</v>
          </cell>
          <cell r="J999" t="str">
            <v>Online</v>
          </cell>
          <cell r="K999" t="str">
            <v>E-only title.</v>
          </cell>
          <cell r="L999" t="str">
            <v>Yes</v>
          </cell>
          <cell r="M999" t="str">
            <v>Yes</v>
          </cell>
          <cell r="N999" t="str">
            <v>Full Collection</v>
          </cell>
          <cell r="O999" t="str">
            <v>STM Collection</v>
          </cell>
          <cell r="P999" t="str">
            <v/>
          </cell>
          <cell r="Q999" t="str">
            <v>Medicine &amp; Nursing Collection</v>
          </cell>
          <cell r="R999" t="str">
            <v/>
          </cell>
          <cell r="S999" t="str">
            <v>R4L Collection</v>
          </cell>
          <cell r="T999" t="str">
            <v>2009</v>
          </cell>
          <cell r="U999" t="str">
            <v>1</v>
          </cell>
          <cell r="V999" t="str">
            <v>14</v>
          </cell>
          <cell r="W999" t="str">
            <v>6</v>
          </cell>
        </row>
        <row r="1000">
          <cell r="A1000">
            <v>2127</v>
          </cell>
          <cell r="B1000" t="str">
            <v>1616-5187</v>
          </cell>
          <cell r="C1000" t="str">
            <v>1616-5195</v>
          </cell>
          <cell r="D1000" t="str">
            <v>MACROMOLECULAR BIOSCIENCE</v>
          </cell>
          <cell r="E1000" t="str">
            <v/>
          </cell>
          <cell r="F1000" t="str">
            <v>10.1002/(ISSN)1616-5195</v>
          </cell>
          <cell r="G1000" t="str">
            <v>https://onlinelibrary.wiley.com/journal/16165195</v>
          </cell>
          <cell r="H1000" t="str">
            <v>Physical Sciences &amp; Engineering</v>
          </cell>
          <cell r="I1000" t="str">
            <v>Polymer Science &amp; Technology General</v>
          </cell>
          <cell r="J1000" t="str">
            <v>Online</v>
          </cell>
          <cell r="K1000" t="str">
            <v>E-only title</v>
          </cell>
          <cell r="L1000" t="str">
            <v>Yes</v>
          </cell>
          <cell r="M1000" t="str">
            <v>Yes</v>
          </cell>
          <cell r="N1000" t="str">
            <v>Full Collection</v>
          </cell>
          <cell r="O1000" t="str">
            <v>STM Collection</v>
          </cell>
          <cell r="P1000" t="str">
            <v/>
          </cell>
          <cell r="Q1000" t="str">
            <v/>
          </cell>
          <cell r="R1000" t="str">
            <v/>
          </cell>
        </row>
        <row r="1000">
          <cell r="T1000" t="str">
            <v>2001</v>
          </cell>
          <cell r="U1000" t="str">
            <v>1</v>
          </cell>
          <cell r="V1000" t="str">
            <v>22</v>
          </cell>
          <cell r="W1000" t="str">
            <v>12</v>
          </cell>
        </row>
        <row r="1001">
          <cell r="A1001">
            <v>2261</v>
          </cell>
          <cell r="B1001" t="str">
            <v>1022-1352</v>
          </cell>
          <cell r="C1001" t="str">
            <v>1521-3935</v>
          </cell>
          <cell r="D1001" t="str">
            <v>MACROMOLECULAR CHEMISTRY AND PHYSICS</v>
          </cell>
          <cell r="E1001" t="str">
            <v/>
          </cell>
          <cell r="F1001" t="str">
            <v>10.1002/(ISSN)1521-3935</v>
          </cell>
          <cell r="G1001" t="str">
            <v>https://onlinelibrary.wiley.com/journal/15213935</v>
          </cell>
          <cell r="H1001" t="str">
            <v>Physical Sciences &amp; Engineering</v>
          </cell>
          <cell r="I1001" t="str">
            <v>Polymer Science &amp; Technology General</v>
          </cell>
          <cell r="J1001" t="str">
            <v>Online</v>
          </cell>
          <cell r="K1001" t="str">
            <v> E-only title </v>
          </cell>
          <cell r="L1001" t="str">
            <v>Yes</v>
          </cell>
          <cell r="M1001" t="str">
            <v>Yes</v>
          </cell>
          <cell r="N1001" t="str">
            <v>Full Collection</v>
          </cell>
          <cell r="O1001" t="str">
            <v>STM Collection</v>
          </cell>
          <cell r="P1001" t="str">
            <v/>
          </cell>
          <cell r="Q1001" t="str">
            <v/>
          </cell>
          <cell r="R1001" t="str">
            <v/>
          </cell>
        </row>
        <row r="1001">
          <cell r="T1001" t="str">
            <v>1998</v>
          </cell>
          <cell r="U1001" t="str">
            <v>199</v>
          </cell>
          <cell r="V1001" t="str">
            <v>223</v>
          </cell>
          <cell r="W1001" t="str">
            <v>24</v>
          </cell>
        </row>
        <row r="1002">
          <cell r="A1002">
            <v>2264</v>
          </cell>
          <cell r="B1002" t="str">
            <v>1438-7492</v>
          </cell>
          <cell r="C1002" t="str">
            <v>1439-2054</v>
          </cell>
          <cell r="D1002" t="str">
            <v>MACROMOLECULAR MATERIALS AND ENGINEERING</v>
          </cell>
          <cell r="E1002" t="str">
            <v/>
          </cell>
          <cell r="F1002" t="str">
            <v>10.1002/(ISSN)1439-2054</v>
          </cell>
          <cell r="G1002" t="str">
            <v>https://onlinelibrary.wiley.com/journal/14392054</v>
          </cell>
          <cell r="H1002" t="str">
            <v>Physical Sciences &amp; Engineering</v>
          </cell>
          <cell r="I1002" t="str">
            <v>Polymer Science &amp; Technology General</v>
          </cell>
          <cell r="J1002" t="str">
            <v>Online</v>
          </cell>
          <cell r="K1002" t="str">
            <v> E-only title </v>
          </cell>
          <cell r="L1002" t="str">
            <v>Yes</v>
          </cell>
          <cell r="M1002" t="str">
            <v>Yes</v>
          </cell>
          <cell r="N1002" t="str">
            <v>Full Collection</v>
          </cell>
          <cell r="O1002" t="str">
            <v>STM Collection</v>
          </cell>
          <cell r="P1002" t="str">
            <v/>
          </cell>
          <cell r="Q1002" t="str">
            <v/>
          </cell>
          <cell r="R1002" t="str">
            <v/>
          </cell>
        </row>
        <row r="1002">
          <cell r="T1002" t="str">
            <v>1998</v>
          </cell>
          <cell r="U1002" t="str">
            <v>254</v>
          </cell>
          <cell r="V1002" t="str">
            <v>307</v>
          </cell>
          <cell r="W1002" t="str">
            <v>12</v>
          </cell>
        </row>
        <row r="1003">
          <cell r="A1003">
            <v>2263</v>
          </cell>
          <cell r="B1003" t="str">
            <v>1022-1336</v>
          </cell>
          <cell r="C1003" t="str">
            <v>1521-3927</v>
          </cell>
          <cell r="D1003" t="str">
            <v>MACROMOLECULAR RAPID COMMUNICATIONS</v>
          </cell>
          <cell r="E1003" t="str">
            <v/>
          </cell>
          <cell r="F1003" t="str">
            <v>10.1002/(ISSN)1521-3927</v>
          </cell>
          <cell r="G1003" t="str">
            <v>https://onlinelibrary.wiley.com/journal/15213927</v>
          </cell>
          <cell r="H1003" t="str">
            <v>Physical Sciences &amp; Engineering</v>
          </cell>
          <cell r="I1003" t="str">
            <v>Polymer Science &amp; Technology General</v>
          </cell>
          <cell r="J1003" t="str">
            <v>Online</v>
          </cell>
          <cell r="K1003" t="str">
            <v> E-only title </v>
          </cell>
          <cell r="L1003" t="str">
            <v>Yes</v>
          </cell>
          <cell r="M1003" t="str">
            <v>Yes</v>
          </cell>
          <cell r="N1003" t="str">
            <v>Full Collection</v>
          </cell>
          <cell r="O1003" t="str">
            <v>STM Collection</v>
          </cell>
          <cell r="P1003" t="str">
            <v/>
          </cell>
          <cell r="Q1003" t="str">
            <v/>
          </cell>
          <cell r="R1003" t="str">
            <v/>
          </cell>
        </row>
        <row r="1003">
          <cell r="T1003" t="str">
            <v>1998</v>
          </cell>
          <cell r="U1003" t="str">
            <v>20</v>
          </cell>
          <cell r="V1003" t="str">
            <v>43</v>
          </cell>
          <cell r="W1003" t="str">
            <v>24</v>
          </cell>
        </row>
        <row r="1004">
          <cell r="A1004">
            <v>2465</v>
          </cell>
          <cell r="B1004" t="str">
            <v>1862-832X</v>
          </cell>
          <cell r="C1004" t="str">
            <v>1862-8338</v>
          </cell>
          <cell r="D1004" t="str">
            <v>MACROMOLECULAR REACTION ENGINEERING</v>
          </cell>
          <cell r="E1004" t="str">
            <v>FTE-Small</v>
          </cell>
          <cell r="F1004" t="str">
            <v>10.1002/(ISSN)1862-8338</v>
          </cell>
          <cell r="G1004" t="str">
            <v>https://onlinelibrary.wiley.com/journal/18628338</v>
          </cell>
          <cell r="H1004" t="str">
            <v>Physical Sciences &amp; Engineering</v>
          </cell>
          <cell r="I1004" t="str">
            <v>Polymer Science &amp; Technology General</v>
          </cell>
          <cell r="J1004" t="str">
            <v>Online</v>
          </cell>
          <cell r="K1004" t="str">
            <v>E-only title</v>
          </cell>
          <cell r="L1004" t="str">
            <v>Yes</v>
          </cell>
          <cell r="M1004" t="str">
            <v>Yes</v>
          </cell>
          <cell r="N1004" t="str">
            <v>Full Collection</v>
          </cell>
          <cell r="O1004" t="str">
            <v>STM Collection</v>
          </cell>
          <cell r="P1004" t="str">
            <v/>
          </cell>
          <cell r="Q1004" t="str">
            <v/>
          </cell>
        </row>
        <row r="1004">
          <cell r="T1004" t="str">
            <v>2007</v>
          </cell>
          <cell r="U1004" t="str">
            <v>1</v>
          </cell>
          <cell r="V1004" t="str">
            <v>16</v>
          </cell>
          <cell r="W1004" t="str">
            <v>6</v>
          </cell>
        </row>
        <row r="1005">
          <cell r="A1005">
            <v>2265</v>
          </cell>
          <cell r="B1005" t="str">
            <v>1022-1360</v>
          </cell>
          <cell r="C1005" t="str">
            <v>1521-3900</v>
          </cell>
          <cell r="D1005" t="str">
            <v>MACROMOLECULAR SYMPOSIA</v>
          </cell>
          <cell r="E1005" t="str">
            <v/>
          </cell>
          <cell r="F1005" t="str">
            <v>10.1002/(ISSN)1521-3900</v>
          </cell>
          <cell r="G1005" t="str">
            <v>https://onlinelibrary.wiley.com/journal/15213900</v>
          </cell>
          <cell r="H1005" t="str">
            <v>Physical Sciences &amp; Engineering</v>
          </cell>
          <cell r="I1005" t="str">
            <v>Polymer Science &amp; Technology General</v>
          </cell>
          <cell r="J1005" t="str">
            <v>Online</v>
          </cell>
          <cell r="K1005" t="str">
            <v>E-only title</v>
          </cell>
          <cell r="L1005" t="str">
            <v>Yes</v>
          </cell>
          <cell r="M1005" t="str">
            <v>Yes</v>
          </cell>
          <cell r="N1005" t="str">
            <v>Full Collection</v>
          </cell>
          <cell r="O1005" t="str">
            <v>STM Collection</v>
          </cell>
          <cell r="P1005" t="str">
            <v/>
          </cell>
          <cell r="Q1005" t="str">
            <v/>
          </cell>
          <cell r="R1005" t="str">
            <v/>
          </cell>
        </row>
        <row r="1005">
          <cell r="T1005" t="str">
            <v>2000</v>
          </cell>
          <cell r="U1005" t="str">
            <v>149</v>
          </cell>
          <cell r="V1005" t="str">
            <v>401-406</v>
          </cell>
          <cell r="W1005" t="str">
            <v>6</v>
          </cell>
        </row>
        <row r="1006">
          <cell r="A1006">
            <v>2262</v>
          </cell>
          <cell r="B1006" t="str">
            <v>1022-1344</v>
          </cell>
          <cell r="C1006" t="str">
            <v>1521-3919</v>
          </cell>
          <cell r="D1006" t="str">
            <v>MACROMOLECULAR THEORY AND SIMULATIONS</v>
          </cell>
          <cell r="E1006" t="str">
            <v/>
          </cell>
          <cell r="F1006" t="str">
            <v>10.1002/(ISSN)1521-3919</v>
          </cell>
          <cell r="G1006" t="str">
            <v>https://onlinelibrary.wiley.com/journal/15213919</v>
          </cell>
          <cell r="H1006" t="str">
            <v>Physical Sciences &amp; Engineering</v>
          </cell>
          <cell r="I1006" t="str">
            <v>Polymer Science &amp; Technology General</v>
          </cell>
          <cell r="J1006" t="str">
            <v>Online</v>
          </cell>
          <cell r="K1006" t="str">
            <v>E-only title</v>
          </cell>
          <cell r="L1006" t="str">
            <v>Yes</v>
          </cell>
          <cell r="M1006" t="str">
            <v>Yes</v>
          </cell>
          <cell r="N1006" t="str">
            <v>Full Collection</v>
          </cell>
          <cell r="O1006" t="str">
            <v>STM Collection</v>
          </cell>
          <cell r="P1006" t="str">
            <v/>
          </cell>
          <cell r="Q1006" t="str">
            <v/>
          </cell>
          <cell r="R1006" t="str">
            <v/>
          </cell>
        </row>
        <row r="1006">
          <cell r="T1006" t="str">
            <v>1998</v>
          </cell>
          <cell r="U1006" t="str">
            <v>8</v>
          </cell>
          <cell r="V1006" t="str">
            <v>31</v>
          </cell>
          <cell r="W1006" t="str">
            <v>6</v>
          </cell>
        </row>
        <row r="1007">
          <cell r="A1007" t="str">
            <v>MRC</v>
          </cell>
          <cell r="B1007" t="str">
            <v>0749-1581</v>
          </cell>
          <cell r="C1007" t="str">
            <v>1097-458X</v>
          </cell>
          <cell r="D1007" t="str">
            <v>MAGNETIC RESONANCE IN CHEMISTRY</v>
          </cell>
          <cell r="E1007" t="str">
            <v/>
          </cell>
          <cell r="F1007" t="str">
            <v>10.1002/(ISSN)1097-458Xa</v>
          </cell>
          <cell r="G1007" t="str">
            <v>https://onlinelibrary.wiley.com/journal/1097458X</v>
          </cell>
          <cell r="H1007" t="str">
            <v>Chemistry</v>
          </cell>
          <cell r="I1007" t="str">
            <v>NMR Spectroscopy / MRI / Imaging</v>
          </cell>
          <cell r="J1007" t="str">
            <v>Print &amp; Online</v>
          </cell>
        </row>
        <row r="1007">
          <cell r="M1007" t="str">
            <v>Yes</v>
          </cell>
          <cell r="N1007" t="str">
            <v>Full Collection</v>
          </cell>
          <cell r="O1007" t="str">
            <v>STM Collection</v>
          </cell>
          <cell r="P1007" t="str">
            <v/>
          </cell>
          <cell r="Q1007" t="str">
            <v/>
          </cell>
          <cell r="R1007" t="str">
            <v/>
          </cell>
        </row>
        <row r="1007">
          <cell r="T1007" t="str">
            <v>1996</v>
          </cell>
          <cell r="U1007" t="str">
            <v>34</v>
          </cell>
          <cell r="V1007" t="str">
            <v>60</v>
          </cell>
          <cell r="W1007" t="str">
            <v>12</v>
          </cell>
        </row>
        <row r="1008">
          <cell r="A1008" t="str">
            <v>MRM</v>
          </cell>
          <cell r="B1008" t="str">
            <v>0740-3194</v>
          </cell>
          <cell r="C1008" t="str">
            <v>1522-2594</v>
          </cell>
          <cell r="D1008" t="str">
            <v>MAGNETIC RESONANCE IN MEDICINE</v>
          </cell>
          <cell r="E1008" t="str">
            <v/>
          </cell>
          <cell r="F1008" t="str">
            <v>10.1002/(ISSN)1522-2594</v>
          </cell>
          <cell r="G1008" t="str">
            <v>https://onlinelibrary.wiley.com/journal/15222594</v>
          </cell>
          <cell r="H1008" t="str">
            <v>Medicine</v>
          </cell>
          <cell r="I1008" t="str">
            <v>Radiology &amp; Imaging</v>
          </cell>
          <cell r="J1008" t="str">
            <v>Print &amp; Online</v>
          </cell>
        </row>
        <row r="1008">
          <cell r="M1008" t="str">
            <v>Yes</v>
          </cell>
          <cell r="N1008" t="str">
            <v>Full Collection</v>
          </cell>
          <cell r="O1008" t="str">
            <v>STM Collection</v>
          </cell>
          <cell r="P1008" t="str">
            <v/>
          </cell>
          <cell r="Q1008" t="str">
            <v>Medicine &amp; Nursing Collection</v>
          </cell>
          <cell r="R1008" t="str">
            <v/>
          </cell>
          <cell r="S1008" t="str">
            <v>R4L Collection</v>
          </cell>
          <cell r="T1008" t="str">
            <v>1999</v>
          </cell>
          <cell r="U1008" t="str">
            <v>41</v>
          </cell>
          <cell r="V1008" t="str">
            <v>87-88</v>
          </cell>
          <cell r="W1008" t="str">
            <v>12</v>
          </cell>
        </row>
        <row r="1009">
          <cell r="A1009" t="str">
            <v>MGR</v>
          </cell>
          <cell r="B1009" t="str">
            <v>1527-7712</v>
          </cell>
          <cell r="C1009" t="str">
            <v>2325-8608</v>
          </cell>
          <cell r="D1009" t="str">
            <v>THE MAJOR GIFTS REPORT</v>
          </cell>
          <cell r="E1009" t="str">
            <v/>
          </cell>
          <cell r="F1009" t="str">
            <v>10.1002/(ISSN)2325-8608</v>
          </cell>
          <cell r="G1009" t="str">
            <v>https://onlinelibrary.wiley.com/journal/23258608</v>
          </cell>
          <cell r="H1009" t="str">
            <v>Business, Economics, Finance &amp; Accounting</v>
          </cell>
          <cell r="I1009" t="str">
            <v>Training &amp; Development</v>
          </cell>
          <cell r="J1009" t="str">
            <v>Print &amp; Online</v>
          </cell>
        </row>
        <row r="1009">
          <cell r="M1009" t="str">
            <v>Yes</v>
          </cell>
          <cell r="N1009" t="str">
            <v>Full Collection</v>
          </cell>
          <cell r="O1009" t="str">
            <v/>
          </cell>
          <cell r="P1009" t="str">
            <v>SSH Collection</v>
          </cell>
          <cell r="Q1009" t="str">
            <v/>
          </cell>
          <cell r="R1009" t="str">
            <v/>
          </cell>
          <cell r="S1009" t="str">
            <v>R4L Collection</v>
          </cell>
          <cell r="T1009" t="str">
            <v>2013</v>
          </cell>
          <cell r="U1009" t="str">
            <v>15</v>
          </cell>
          <cell r="V1009" t="str">
            <v>24</v>
          </cell>
          <cell r="W1009" t="str">
            <v>12</v>
          </cell>
        </row>
        <row r="1010">
          <cell r="A1010" t="str">
            <v>MAM</v>
          </cell>
          <cell r="B1010" t="str">
            <v>0305-1838</v>
          </cell>
          <cell r="C1010" t="str">
            <v>1365-2907</v>
          </cell>
          <cell r="D1010" t="str">
            <v>MAMMAL REVIEW</v>
          </cell>
          <cell r="E1010" t="str">
            <v/>
          </cell>
          <cell r="F1010" t="str">
            <v>10.1111/(ISSN)1365-2907</v>
          </cell>
          <cell r="G1010" t="str">
            <v>https://onlinelibrary.wiley.com/journal/13652907</v>
          </cell>
          <cell r="H1010" t="str">
            <v>Life Sciences</v>
          </cell>
          <cell r="I1010" t="str">
            <v>Animal Science &amp; Zoology</v>
          </cell>
          <cell r="J1010" t="str">
            <v>Print &amp; Online</v>
          </cell>
        </row>
        <row r="1010">
          <cell r="M1010" t="str">
            <v>Yes</v>
          </cell>
          <cell r="N1010" t="str">
            <v>Full Collection</v>
          </cell>
          <cell r="O1010" t="str">
            <v>STM Collection</v>
          </cell>
          <cell r="P1010" t="str">
            <v/>
          </cell>
          <cell r="Q1010" t="str">
            <v/>
          </cell>
          <cell r="R1010" t="str">
            <v/>
          </cell>
          <cell r="S1010" t="str">
            <v>R4L Collection</v>
          </cell>
          <cell r="T1010" t="str">
            <v>1997</v>
          </cell>
          <cell r="U1010" t="str">
            <v>26</v>
          </cell>
          <cell r="V1010" t="str">
            <v>52</v>
          </cell>
          <cell r="W1010" t="str">
            <v>4</v>
          </cell>
        </row>
        <row r="1011">
          <cell r="A1011" t="str">
            <v>MARE</v>
          </cell>
          <cell r="B1011" t="str">
            <v>0745-4880</v>
          </cell>
          <cell r="C1011" t="str">
            <v>1530-8286</v>
          </cell>
          <cell r="D1011" t="str">
            <v>MANAGEMENT REPORT FOR NONUNION ORGANIZATIONS</v>
          </cell>
          <cell r="E1011" t="str">
            <v/>
          </cell>
          <cell r="F1011" t="str">
            <v>10.1002/(ISSN)1530-8286</v>
          </cell>
          <cell r="G1011" t="str">
            <v>https://onlinelibrary.wiley.com/journal/15308286</v>
          </cell>
          <cell r="H1011" t="str">
            <v>Business, Economics, Finance &amp; Accounting</v>
          </cell>
          <cell r="I1011" t="str">
            <v>Industrial &amp; Labor Relations</v>
          </cell>
          <cell r="J1011" t="str">
            <v>Online</v>
          </cell>
          <cell r="K1011" t="str">
            <v>E-only title</v>
          </cell>
        </row>
        <row r="1011">
          <cell r="M1011" t="str">
            <v>Yes</v>
          </cell>
          <cell r="N1011" t="str">
            <v>Full Collection</v>
          </cell>
          <cell r="O1011" t="str">
            <v/>
          </cell>
          <cell r="P1011" t="str">
            <v>SSH Collection</v>
          </cell>
          <cell r="Q1011" t="str">
            <v/>
          </cell>
          <cell r="R1011" t="str">
            <v/>
          </cell>
          <cell r="S1011" t="str">
            <v>R4L Collection</v>
          </cell>
          <cell r="T1011" t="str">
            <v>1995</v>
          </cell>
          <cell r="U1011" t="str">
            <v>18</v>
          </cell>
          <cell r="V1011" t="str">
            <v>45</v>
          </cell>
          <cell r="W1011" t="str">
            <v>12</v>
          </cell>
        </row>
        <row r="1012">
          <cell r="A1012" t="str">
            <v>MDE</v>
          </cell>
          <cell r="B1012" t="str">
            <v>0143-6570</v>
          </cell>
          <cell r="C1012" t="str">
            <v>1099-1468</v>
          </cell>
          <cell r="D1012" t="str">
            <v>MANAGERIAL AND DECISION ECONOMICS</v>
          </cell>
          <cell r="E1012" t="str">
            <v/>
          </cell>
          <cell r="F1012" t="str">
            <v>10.1002/(ISSN)1099-1468</v>
          </cell>
          <cell r="G1012" t="str">
            <v>https://onlinelibrary.wiley.com/journal/10991468</v>
          </cell>
          <cell r="H1012" t="str">
            <v>Business, Economics, Finance &amp; Accounting</v>
          </cell>
          <cell r="I1012" t="str">
            <v>General &amp; Introductory Economics</v>
          </cell>
          <cell r="J1012" t="str">
            <v>Print &amp; Online</v>
          </cell>
        </row>
        <row r="1012">
          <cell r="M1012" t="str">
            <v>Yes</v>
          </cell>
          <cell r="N1012" t="str">
            <v>Full Collection</v>
          </cell>
          <cell r="O1012" t="str">
            <v/>
          </cell>
          <cell r="P1012" t="str">
            <v>SSH Collection</v>
          </cell>
          <cell r="Q1012" t="str">
            <v/>
          </cell>
          <cell r="R1012" t="str">
            <v/>
          </cell>
          <cell r="S1012" t="str">
            <v>R4L Collection</v>
          </cell>
          <cell r="T1012" t="str">
            <v>1996</v>
          </cell>
          <cell r="U1012" t="str">
            <v>17</v>
          </cell>
          <cell r="V1012" t="str">
            <v>43</v>
          </cell>
          <cell r="W1012" t="str">
            <v>8</v>
          </cell>
        </row>
        <row r="1013">
          <cell r="A1013" t="str">
            <v>MANC</v>
          </cell>
          <cell r="B1013" t="str">
            <v>1463-6786</v>
          </cell>
          <cell r="C1013" t="str">
            <v>1467-9957</v>
          </cell>
          <cell r="D1013" t="str">
            <v>THE MANCHESTER SCHOOL</v>
          </cell>
          <cell r="E1013" t="str">
            <v/>
          </cell>
          <cell r="F1013" t="str">
            <v>10.1111/(ISSN)1467-9957</v>
          </cell>
          <cell r="G1013" t="str">
            <v>https://onlinelibrary.wiley.com/journal/14679957</v>
          </cell>
          <cell r="H1013" t="str">
            <v>Business, Economics, Finance &amp; Accounting</v>
          </cell>
          <cell r="I1013" t="str">
            <v>General &amp; Introductory Economics</v>
          </cell>
          <cell r="J1013" t="str">
            <v>Print &amp; Online</v>
          </cell>
        </row>
        <row r="1013">
          <cell r="M1013" t="str">
            <v>Yes</v>
          </cell>
          <cell r="N1013" t="str">
            <v>Full Collection</v>
          </cell>
          <cell r="O1013" t="str">
            <v/>
          </cell>
          <cell r="P1013" t="str">
            <v>SSH Collection</v>
          </cell>
          <cell r="Q1013" t="str">
            <v/>
          </cell>
          <cell r="R1013" t="str">
            <v/>
          </cell>
          <cell r="S1013" t="str">
            <v>R4L Collection</v>
          </cell>
          <cell r="T1013" t="str">
            <v>1997</v>
          </cell>
          <cell r="U1013" t="str">
            <v>65</v>
          </cell>
          <cell r="V1013" t="str">
            <v>90</v>
          </cell>
          <cell r="W1013" t="str">
            <v>6</v>
          </cell>
        </row>
        <row r="1014">
          <cell r="A1014" t="str">
            <v>MAEC</v>
          </cell>
          <cell r="B1014" t="str">
            <v>0173-9565</v>
          </cell>
          <cell r="C1014" t="str">
            <v>1439-0485</v>
          </cell>
          <cell r="D1014" t="str">
            <v>MARINE ECOLOGY</v>
          </cell>
          <cell r="E1014" t="str">
            <v/>
          </cell>
          <cell r="F1014" t="str">
            <v>10.1111/(ISSN)1439-0485</v>
          </cell>
          <cell r="G1014" t="str">
            <v>https://onlinelibrary.wiley.com/journal/14390485</v>
          </cell>
          <cell r="H1014" t="str">
            <v>Life Sciences</v>
          </cell>
          <cell r="I1014" t="str">
            <v>Ecology &amp; Organismal Biology</v>
          </cell>
          <cell r="J1014" t="str">
            <v>Online</v>
          </cell>
          <cell r="K1014" t="str">
            <v>E-only title</v>
          </cell>
        </row>
        <row r="1014">
          <cell r="M1014" t="str">
            <v>Yes</v>
          </cell>
          <cell r="N1014" t="str">
            <v>Full Collection</v>
          </cell>
          <cell r="O1014" t="str">
            <v>STM Collection</v>
          </cell>
          <cell r="P1014" t="str">
            <v/>
          </cell>
          <cell r="Q1014" t="str">
            <v/>
          </cell>
          <cell r="R1014" t="str">
            <v/>
          </cell>
          <cell r="S1014" t="str">
            <v>R4L Collection</v>
          </cell>
          <cell r="T1014" t="str">
            <v>1996</v>
          </cell>
          <cell r="U1014" t="str">
            <v>18</v>
          </cell>
          <cell r="V1014" t="str">
            <v>43</v>
          </cell>
          <cell r="W1014" t="str">
            <v>6</v>
          </cell>
        </row>
        <row r="1015">
          <cell r="A1015" t="str">
            <v>MMS</v>
          </cell>
          <cell r="B1015" t="str">
            <v>0824-0469</v>
          </cell>
          <cell r="C1015" t="str">
            <v>1748-7692</v>
          </cell>
          <cell r="D1015" t="str">
            <v>MARINE MAMMAL SCIENCE</v>
          </cell>
          <cell r="E1015" t="str">
            <v/>
          </cell>
          <cell r="F1015" t="str">
            <v>10.1111/(ISSN)1748-7692</v>
          </cell>
          <cell r="G1015" t="str">
            <v>https://onlinelibrary.wiley.com/journal/17487692</v>
          </cell>
          <cell r="H1015" t="str">
            <v>Life Sciences</v>
          </cell>
          <cell r="I1015" t="str">
            <v>Animal Science Methods</v>
          </cell>
          <cell r="J1015" t="str">
            <v>Online</v>
          </cell>
          <cell r="K1015" t="str">
            <v>E-only title</v>
          </cell>
          <cell r="L1015" t="str">
            <v>Yes</v>
          </cell>
          <cell r="M1015" t="str">
            <v>Yes</v>
          </cell>
          <cell r="N1015" t="str">
            <v>Full Collection</v>
          </cell>
          <cell r="O1015" t="str">
            <v>STM Collection</v>
          </cell>
          <cell r="P1015" t="str">
            <v/>
          </cell>
          <cell r="Q1015" t="str">
            <v/>
          </cell>
          <cell r="R1015" t="str">
            <v/>
          </cell>
          <cell r="S1015" t="str">
            <v>R4L Collection</v>
          </cell>
          <cell r="T1015" t="str">
            <v>1997</v>
          </cell>
          <cell r="U1015" t="str">
            <v>13</v>
          </cell>
          <cell r="V1015" t="str">
            <v>38</v>
          </cell>
          <cell r="W1015" t="str">
            <v>4</v>
          </cell>
        </row>
        <row r="1016">
          <cell r="A1016" t="str">
            <v>MAS</v>
          </cell>
          <cell r="B1016" t="str">
            <v>0277-7037</v>
          </cell>
          <cell r="C1016" t="str">
            <v>1098-2787</v>
          </cell>
          <cell r="D1016" t="str">
            <v>MASS SPECTROMETRY REVIEWS</v>
          </cell>
          <cell r="E1016" t="str">
            <v/>
          </cell>
          <cell r="F1016" t="str">
            <v>10.1002/(ISSN)1098-2787</v>
          </cell>
          <cell r="G1016" t="str">
            <v>https://onlinelibrary.wiley.com/journal/10982787</v>
          </cell>
          <cell r="H1016" t="str">
            <v>Chemistry</v>
          </cell>
          <cell r="I1016" t="str">
            <v>Mass Spectrometry</v>
          </cell>
          <cell r="J1016" t="str">
            <v>Print &amp; Online</v>
          </cell>
        </row>
        <row r="1016">
          <cell r="M1016" t="str">
            <v>Yes</v>
          </cell>
          <cell r="N1016" t="str">
            <v>Full Collection</v>
          </cell>
          <cell r="O1016" t="str">
            <v>STM Collection</v>
          </cell>
          <cell r="P1016" t="str">
            <v/>
          </cell>
          <cell r="Q1016" t="str">
            <v/>
          </cell>
          <cell r="R1016" t="str">
            <v/>
          </cell>
        </row>
        <row r="1016">
          <cell r="T1016" t="str">
            <v>1996</v>
          </cell>
          <cell r="U1016" t="str">
            <v>15</v>
          </cell>
          <cell r="V1016" t="str">
            <v>41</v>
          </cell>
          <cell r="W1016" t="str">
            <v>6</v>
          </cell>
        </row>
        <row r="1017">
          <cell r="A1017">
            <v>2010</v>
          </cell>
          <cell r="B1017" t="str">
            <v>0947-5117</v>
          </cell>
          <cell r="C1017" t="str">
            <v>1521-4176</v>
          </cell>
          <cell r="D1017" t="str">
            <v>MATERIALS AND CORROSION/WERKSTOFFE UND KORROSION</v>
          </cell>
          <cell r="E1017" t="str">
            <v/>
          </cell>
          <cell r="F1017" t="str">
            <v>10.1002/(ISSN)1521-4176</v>
          </cell>
          <cell r="G1017" t="str">
            <v>https://onlinelibrary.wiley.com/journal/15214176</v>
          </cell>
          <cell r="H1017" t="str">
            <v>Physical Sciences &amp; Engineering</v>
          </cell>
          <cell r="I1017" t="str">
            <v>Corrosion</v>
          </cell>
          <cell r="J1017" t="str">
            <v>Print &amp; Online</v>
          </cell>
        </row>
        <row r="1017">
          <cell r="M1017" t="str">
            <v>Yes</v>
          </cell>
          <cell r="N1017" t="str">
            <v>Full Collection</v>
          </cell>
          <cell r="O1017" t="str">
            <v>STM Collection</v>
          </cell>
          <cell r="P1017" t="str">
            <v/>
          </cell>
          <cell r="Q1017" t="str">
            <v/>
          </cell>
          <cell r="R1017" t="str">
            <v/>
          </cell>
        </row>
        <row r="1017">
          <cell r="T1017" t="str">
            <v>1998</v>
          </cell>
          <cell r="U1017" t="str">
            <v>49</v>
          </cell>
          <cell r="V1017" t="str">
            <v>73</v>
          </cell>
          <cell r="W1017" t="str">
            <v>12</v>
          </cell>
        </row>
        <row r="1018">
          <cell r="A1018">
            <v>2012</v>
          </cell>
          <cell r="B1018" t="str">
            <v>0933-5137</v>
          </cell>
          <cell r="C1018" t="str">
            <v>1521-4052</v>
          </cell>
          <cell r="D1018" t="str">
            <v>MATERIALWISSENSCHAFT UND WERKSTOFFTECHNIK</v>
          </cell>
          <cell r="E1018" t="str">
            <v/>
          </cell>
          <cell r="F1018" t="str">
            <v>10.1002/(ISSN)1521-4052</v>
          </cell>
          <cell r="G1018" t="str">
            <v>https://onlinelibrary.wiley.com/journal/15214052</v>
          </cell>
          <cell r="H1018" t="str">
            <v>Physical Sciences &amp; Engineering</v>
          </cell>
          <cell r="I1018" t="str">
            <v>General &amp; Introductory Materials Science</v>
          </cell>
          <cell r="J1018" t="str">
            <v>Print &amp; Online</v>
          </cell>
        </row>
        <row r="1018">
          <cell r="M1018" t="str">
            <v>Yes</v>
          </cell>
          <cell r="N1018" t="str">
            <v>Full Collection</v>
          </cell>
          <cell r="O1018" t="str">
            <v>STM Collection</v>
          </cell>
          <cell r="P1018" t="str">
            <v/>
          </cell>
          <cell r="Q1018" t="str">
            <v/>
          </cell>
          <cell r="R1018" t="str">
            <v/>
          </cell>
        </row>
        <row r="1018">
          <cell r="T1018" t="str">
            <v>1999</v>
          </cell>
          <cell r="U1018" t="str">
            <v>30</v>
          </cell>
          <cell r="V1018" t="str">
            <v>53</v>
          </cell>
          <cell r="W1018" t="str">
            <v>12</v>
          </cell>
        </row>
        <row r="1019">
          <cell r="A1019" t="str">
            <v>MAFI</v>
          </cell>
          <cell r="B1019" t="str">
            <v>0960-1627</v>
          </cell>
          <cell r="C1019" t="str">
            <v>1467-9965</v>
          </cell>
          <cell r="D1019" t="str">
            <v>MATHEMATICAL FINANCE</v>
          </cell>
          <cell r="E1019" t="str">
            <v/>
          </cell>
          <cell r="F1019" t="str">
            <v>10.1111/(ISSN)1467-9965</v>
          </cell>
          <cell r="G1019" t="str">
            <v>https://onlinelibrary.wiley.com/journal/14679965</v>
          </cell>
          <cell r="H1019" t="str">
            <v>Mathematics &amp; Statistics</v>
          </cell>
          <cell r="I1019" t="str">
            <v>Business &amp; Finance</v>
          </cell>
          <cell r="J1019" t="str">
            <v>Print &amp; Online</v>
          </cell>
        </row>
        <row r="1019">
          <cell r="M1019" t="str">
            <v>Yes</v>
          </cell>
          <cell r="N1019" t="str">
            <v>Full Collection</v>
          </cell>
          <cell r="O1019" t="str">
            <v/>
          </cell>
          <cell r="P1019" t="str">
            <v>SSH Collection</v>
          </cell>
          <cell r="Q1019" t="str">
            <v/>
          </cell>
          <cell r="R1019" t="str">
            <v/>
          </cell>
          <cell r="S1019" t="str">
            <v>R4L Collection</v>
          </cell>
          <cell r="T1019" t="str">
            <v>1997</v>
          </cell>
          <cell r="U1019" t="str">
            <v>7</v>
          </cell>
          <cell r="V1019" t="str">
            <v>32</v>
          </cell>
          <cell r="W1019" t="str">
            <v>4</v>
          </cell>
        </row>
        <row r="1020">
          <cell r="A1020">
            <v>2256</v>
          </cell>
          <cell r="B1020" t="str">
            <v>0942-5616</v>
          </cell>
          <cell r="C1020" t="str">
            <v>1521-3870</v>
          </cell>
          <cell r="D1020" t="str">
            <v>MATHEMATICAL LOGIC QUARTERLY</v>
          </cell>
          <cell r="E1020" t="str">
            <v/>
          </cell>
          <cell r="F1020" t="str">
            <v>10.1002/(ISSN)1521-3870</v>
          </cell>
          <cell r="G1020" t="str">
            <v>https://onlinelibrary.wiley.com/journal/15213870</v>
          </cell>
          <cell r="H1020" t="str">
            <v>Mathematics &amp; Statistics</v>
          </cell>
          <cell r="I1020" t="str">
            <v>Logic &amp; Foundations</v>
          </cell>
          <cell r="J1020" t="str">
            <v>Online</v>
          </cell>
          <cell r="K1020" t="str">
            <v>E-only title. </v>
          </cell>
          <cell r="L1020" t="str">
            <v>Yes</v>
          </cell>
          <cell r="M1020" t="str">
            <v>Yes</v>
          </cell>
          <cell r="N1020" t="str">
            <v>Full Collection</v>
          </cell>
          <cell r="O1020" t="str">
            <v>STM Collection</v>
          </cell>
          <cell r="P1020" t="str">
            <v/>
          </cell>
          <cell r="Q1020" t="str">
            <v/>
          </cell>
          <cell r="R1020" t="str">
            <v/>
          </cell>
        </row>
        <row r="1020">
          <cell r="T1020" t="str">
            <v>2000</v>
          </cell>
          <cell r="U1020" t="str">
            <v>46</v>
          </cell>
          <cell r="V1020" t="str">
            <v>68</v>
          </cell>
          <cell r="W1020" t="str">
            <v>4</v>
          </cell>
        </row>
        <row r="1021">
          <cell r="A1021" t="str">
            <v>MMA</v>
          </cell>
          <cell r="B1021" t="str">
            <v>0170-4214</v>
          </cell>
          <cell r="C1021" t="str">
            <v>1099-1476</v>
          </cell>
          <cell r="D1021" t="str">
            <v>MATHEMATICAL METHODS IN THE APPLIED SCIENCES</v>
          </cell>
          <cell r="E1021" t="str">
            <v/>
          </cell>
          <cell r="F1021" t="str">
            <v>10.1002/(ISSN)1099-1476</v>
          </cell>
          <cell r="G1021" t="str">
            <v>https://onlinelibrary.wiley.com/journal/10991476</v>
          </cell>
          <cell r="H1021" t="str">
            <v>Mathematics &amp; Statistics</v>
          </cell>
          <cell r="I1021" t="str">
            <v>Mathematical Modeling</v>
          </cell>
          <cell r="J1021" t="str">
            <v>Print &amp; Online</v>
          </cell>
        </row>
        <row r="1021">
          <cell r="M1021" t="str">
            <v>Yes</v>
          </cell>
          <cell r="N1021" t="str">
            <v>Full Collection</v>
          </cell>
          <cell r="O1021" t="str">
            <v>STM Collection</v>
          </cell>
          <cell r="P1021" t="str">
            <v/>
          </cell>
          <cell r="Q1021" t="str">
            <v/>
          </cell>
          <cell r="R1021" t="str">
            <v/>
          </cell>
          <cell r="S1021" t="str">
            <v>R4L Collection</v>
          </cell>
          <cell r="T1021" t="str">
            <v>1996</v>
          </cell>
          <cell r="U1021" t="str">
            <v>19</v>
          </cell>
          <cell r="V1021" t="str">
            <v>45</v>
          </cell>
          <cell r="W1021" t="str">
            <v>18</v>
          </cell>
        </row>
        <row r="1022">
          <cell r="A1022" t="str">
            <v>MTK</v>
          </cell>
          <cell r="B1022" t="str">
            <v>0025-5793</v>
          </cell>
          <cell r="C1022" t="str">
            <v>2041-7942</v>
          </cell>
          <cell r="D1022" t="str">
            <v>MATHEMATIKA</v>
          </cell>
          <cell r="E1022" t="str">
            <v/>
          </cell>
          <cell r="F1022" t="str">
            <v>10.1112/(ISSN)2041-7942</v>
          </cell>
          <cell r="G1022" t="str">
            <v>https://onlinelibrary.wiley.com/journal/20417942</v>
          </cell>
          <cell r="H1022" t="str">
            <v>Social &amp; Behavioral Sciences</v>
          </cell>
          <cell r="I1022" t="str">
            <v>Mathematics</v>
          </cell>
          <cell r="J1022" t="str">
            <v>Online</v>
          </cell>
          <cell r="K1022" t="str">
            <v>E-only title</v>
          </cell>
          <cell r="L1022" t="str">
            <v>Yes</v>
          </cell>
          <cell r="M1022" t="str">
            <v>Yes</v>
          </cell>
          <cell r="N1022" t="str">
            <v/>
          </cell>
          <cell r="O1022" t="str">
            <v/>
          </cell>
          <cell r="P1022" t="str">
            <v/>
          </cell>
          <cell r="Q1022" t="str">
            <v/>
          </cell>
          <cell r="R1022" t="str">
            <v>Not in any Standard Collection</v>
          </cell>
          <cell r="S1022" t="str">
            <v>R4L Collection</v>
          </cell>
          <cell r="T1022" t="str">
            <v>1954</v>
          </cell>
          <cell r="U1022" t="str">
            <v>1</v>
          </cell>
          <cell r="V1022" t="str">
            <v>68</v>
          </cell>
          <cell r="W1022" t="str">
            <v>4</v>
          </cell>
        </row>
        <row r="1023">
          <cell r="A1023">
            <v>2239</v>
          </cell>
          <cell r="B1023" t="str">
            <v>0025-584X</v>
          </cell>
          <cell r="C1023" t="str">
            <v>1522-2616</v>
          </cell>
          <cell r="D1023" t="str">
            <v>MATHEMATISCHE NACHRICHTEN</v>
          </cell>
          <cell r="E1023" t="str">
            <v/>
          </cell>
          <cell r="F1023" t="str">
            <v>10.1002/(ISSN)1522-2616</v>
          </cell>
          <cell r="G1023" t="str">
            <v>https://onlinelibrary.wiley.com/journal/15222616</v>
          </cell>
          <cell r="H1023" t="str">
            <v>Mathematics &amp; Statistics</v>
          </cell>
          <cell r="I1023" t="str">
            <v>General &amp; Introductory Mathematics</v>
          </cell>
          <cell r="J1023" t="str">
            <v>Print &amp; Online</v>
          </cell>
        </row>
        <row r="1023">
          <cell r="M1023" t="str">
            <v>Yes</v>
          </cell>
          <cell r="N1023" t="str">
            <v>Full Collection</v>
          </cell>
          <cell r="O1023" t="str">
            <v>STM Collection</v>
          </cell>
          <cell r="P1023" t="str">
            <v/>
          </cell>
          <cell r="Q1023" t="str">
            <v/>
          </cell>
          <cell r="R1023" t="str">
            <v/>
          </cell>
          <cell r="S1023" t="str">
            <v>R4L Collection</v>
          </cell>
          <cell r="T1023" t="str">
            <v>2000</v>
          </cell>
          <cell r="U1023" t="str">
            <v>209</v>
          </cell>
          <cell r="V1023" t="str">
            <v>295</v>
          </cell>
          <cell r="W1023" t="str">
            <v>12</v>
          </cell>
        </row>
        <row r="1024">
          <cell r="A1024">
            <v>2116</v>
          </cell>
          <cell r="B1024" t="str">
            <v>1432-3427</v>
          </cell>
          <cell r="C1024" t="str">
            <v>1437-1022</v>
          </cell>
          <cell r="D1024" t="str">
            <v>MAUERWERK</v>
          </cell>
          <cell r="E1024" t="str">
            <v/>
          </cell>
          <cell r="F1024" t="str">
            <v>10.1002/(ISSN)1437-1022</v>
          </cell>
          <cell r="G1024" t="str">
            <v>https://onlinelibrary.wiley.com/journal/14371022</v>
          </cell>
          <cell r="H1024" t="str">
            <v>Physical Sciences &amp; Engineering</v>
          </cell>
          <cell r="I1024" t="str">
            <v>General &amp; Introductory Civil Engineering &amp; Construction</v>
          </cell>
          <cell r="J1024" t="str">
            <v>Print &amp; Online</v>
          </cell>
        </row>
        <row r="1024">
          <cell r="M1024" t="str">
            <v>Yes</v>
          </cell>
          <cell r="N1024" t="str">
            <v>Full Collection</v>
          </cell>
          <cell r="O1024" t="str">
            <v>STM Collection</v>
          </cell>
          <cell r="P1024" t="str">
            <v/>
          </cell>
          <cell r="Q1024" t="str">
            <v/>
          </cell>
          <cell r="R1024" t="str">
            <v/>
          </cell>
        </row>
        <row r="1024">
          <cell r="T1024" t="str">
            <v>2001</v>
          </cell>
          <cell r="U1024" t="str">
            <v>5</v>
          </cell>
          <cell r="V1024" t="str">
            <v>26</v>
          </cell>
          <cell r="W1024" t="str">
            <v>4</v>
          </cell>
        </row>
        <row r="1025">
          <cell r="A1025" t="str">
            <v>MVE</v>
          </cell>
          <cell r="B1025" t="str">
            <v>0269-283X</v>
          </cell>
          <cell r="C1025" t="str">
            <v>1365-2915</v>
          </cell>
          <cell r="D1025" t="str">
            <v>MEDICAL AND VETERINARY ENTOMOLOGY</v>
          </cell>
          <cell r="E1025" t="str">
            <v/>
          </cell>
          <cell r="F1025" t="str">
            <v>10.1111/(ISSN)1365-2915</v>
          </cell>
          <cell r="G1025" t="str">
            <v>https://onlinelibrary.wiley.com/journal/13652915</v>
          </cell>
          <cell r="H1025" t="str">
            <v>Life Sciences</v>
          </cell>
          <cell r="I1025" t="str">
            <v>Entomology</v>
          </cell>
          <cell r="J1025" t="str">
            <v>Print &amp; Online</v>
          </cell>
        </row>
        <row r="1025">
          <cell r="M1025" t="str">
            <v>Yes</v>
          </cell>
          <cell r="N1025" t="str">
            <v>Full Collection</v>
          </cell>
          <cell r="O1025" t="str">
            <v>STM Collection</v>
          </cell>
          <cell r="P1025" t="str">
            <v/>
          </cell>
          <cell r="Q1025" t="str">
            <v>Medicine &amp; Nursing Collection</v>
          </cell>
          <cell r="R1025" t="str">
            <v/>
          </cell>
          <cell r="S1025" t="str">
            <v>R4L Collection</v>
          </cell>
          <cell r="T1025" t="str">
            <v>1997</v>
          </cell>
          <cell r="U1025" t="str">
            <v>11</v>
          </cell>
          <cell r="V1025" t="str">
            <v>36</v>
          </cell>
          <cell r="W1025" t="str">
            <v>4</v>
          </cell>
        </row>
        <row r="1026">
          <cell r="A1026" t="str">
            <v>MAQ</v>
          </cell>
          <cell r="B1026" t="str">
            <v>0745-5194</v>
          </cell>
          <cell r="C1026" t="str">
            <v>1548-1387</v>
          </cell>
          <cell r="D1026" t="str">
            <v>MEDICAL ANTHROPOLOGY QUARTERLY</v>
          </cell>
          <cell r="E1026" t="str">
            <v/>
          </cell>
          <cell r="F1026" t="str">
            <v>10.1111/(ISSN)1548-1387</v>
          </cell>
          <cell r="G1026" t="str">
            <v>https://anthrosource.onlinelibrary.wiley.com/journal/15481387</v>
          </cell>
          <cell r="H1026" t="str">
            <v>Social &amp; Behavioral Sciences</v>
          </cell>
          <cell r="I1026" t="str">
            <v>Medical Anthropology</v>
          </cell>
          <cell r="J1026" t="str">
            <v>Print &amp; Online</v>
          </cell>
        </row>
        <row r="1026">
          <cell r="M1026" t="str">
            <v>Yes</v>
          </cell>
          <cell r="N1026" t="str">
            <v>Full Collection</v>
          </cell>
          <cell r="O1026" t="str">
            <v/>
          </cell>
          <cell r="P1026" t="str">
            <v>SSH Collection</v>
          </cell>
          <cell r="Q1026" t="str">
            <v>Medicine &amp; Nursing Collection</v>
          </cell>
          <cell r="R1026" t="str">
            <v/>
          </cell>
          <cell r="S1026" t="str">
            <v>R4L Collection</v>
          </cell>
          <cell r="T1026" t="str">
            <v>1997</v>
          </cell>
          <cell r="U1026" t="str">
            <v>11</v>
          </cell>
          <cell r="V1026" t="str">
            <v>36</v>
          </cell>
          <cell r="W1026" t="str">
            <v>4</v>
          </cell>
        </row>
        <row r="1027">
          <cell r="A1027" t="str">
            <v>MEDU</v>
          </cell>
          <cell r="B1027" t="str">
            <v>0308-0110</v>
          </cell>
          <cell r="C1027" t="str">
            <v>1365-2923</v>
          </cell>
          <cell r="D1027" t="str">
            <v>MEDICAL EDUCATION</v>
          </cell>
          <cell r="E1027" t="str">
            <v/>
          </cell>
          <cell r="F1027" t="str">
            <v>10.1111/(ISSN)1365-2923</v>
          </cell>
          <cell r="G1027" t="str">
            <v>https://onlinelibrary.wiley.com/journal/13652923</v>
          </cell>
          <cell r="H1027" t="str">
            <v>Medicine</v>
          </cell>
          <cell r="I1027" t="str">
            <v>Medical Professional Development</v>
          </cell>
          <cell r="J1027" t="str">
            <v>Print &amp; Online</v>
          </cell>
        </row>
        <row r="1027">
          <cell r="L1027" t="str">
            <v>Yes</v>
          </cell>
          <cell r="M1027" t="str">
            <v>Yes</v>
          </cell>
          <cell r="N1027" t="str">
            <v>Full Collection</v>
          </cell>
          <cell r="O1027" t="str">
            <v>STM Collection</v>
          </cell>
          <cell r="P1027" t="str">
            <v/>
          </cell>
          <cell r="Q1027" t="str">
            <v>Medicine &amp; Nursing Collection</v>
          </cell>
          <cell r="R1027" t="str">
            <v/>
          </cell>
          <cell r="S1027" t="str">
            <v>R4L Collection</v>
          </cell>
          <cell r="T1027" t="str">
            <v>1997</v>
          </cell>
          <cell r="U1027" t="str">
            <v>31</v>
          </cell>
          <cell r="V1027" t="str">
            <v>56</v>
          </cell>
          <cell r="W1027" t="str">
            <v>12</v>
          </cell>
        </row>
        <row r="1028">
          <cell r="A1028" t="str">
            <v>MJA2</v>
          </cell>
          <cell r="B1028" t="str">
            <v/>
          </cell>
          <cell r="C1028" t="str">
            <v>1326-5377</v>
          </cell>
          <cell r="D1028" t="str">
            <v>MEDICAL JOURNAL OF AUSTRALIA</v>
          </cell>
          <cell r="E1028" t="str">
            <v>FTE-Small</v>
          </cell>
          <cell r="F1028" t="str">
            <v>10.5694/(ISSN)1326-5377</v>
          </cell>
          <cell r="G1028" t="str">
            <v>https://onlinelibrary.wiley.com/journal/13265377</v>
          </cell>
          <cell r="H1028" t="str">
            <v>Medicine</v>
          </cell>
          <cell r="I1028" t="str">
            <v>General &amp; Internal Medicine</v>
          </cell>
          <cell r="J1028" t="str">
            <v>Online</v>
          </cell>
          <cell r="K1028" t="str">
            <v>E-only title</v>
          </cell>
        </row>
        <row r="1028">
          <cell r="M1028" t="str">
            <v>Yes</v>
          </cell>
          <cell r="N1028" t="str">
            <v>Full Collection</v>
          </cell>
          <cell r="O1028" t="str">
            <v>STM Collection</v>
          </cell>
          <cell r="P1028" t="str">
            <v/>
          </cell>
          <cell r="Q1028" t="str">
            <v/>
          </cell>
        </row>
        <row r="1028">
          <cell r="S1028" t="str">
            <v>R4L Collection</v>
          </cell>
          <cell r="T1028" t="str">
            <v>1997</v>
          </cell>
          <cell r="U1028" t="str">
            <v>188</v>
          </cell>
          <cell r="V1028" t="str">
            <v>216-217</v>
          </cell>
          <cell r="W1028" t="str">
            <v>22</v>
          </cell>
        </row>
        <row r="1029">
          <cell r="A1029" t="str">
            <v>MP</v>
          </cell>
          <cell r="B1029" t="str">
            <v>0094-2405</v>
          </cell>
          <cell r="C1029" t="str">
            <v>2473-4209</v>
          </cell>
          <cell r="D1029" t="str">
            <v>MEDICAL PHYSICS</v>
          </cell>
          <cell r="E1029" t="str">
            <v/>
          </cell>
          <cell r="F1029" t="str">
            <v>10.1002/(ISSN)2473-4209</v>
          </cell>
          <cell r="G1029" t="str">
            <v>https://aapm.onlinelibrary.wiley.com/journal/24734209</v>
          </cell>
          <cell r="H1029" t="str">
            <v>Physical Sciences &amp; Engineering</v>
          </cell>
          <cell r="I1029" t="str">
            <v>Medical &amp; Health Physics</v>
          </cell>
          <cell r="J1029" t="str">
            <v>Print &amp; Online</v>
          </cell>
        </row>
        <row r="1029">
          <cell r="M1029" t="str">
            <v>Yes</v>
          </cell>
          <cell r="N1029" t="str">
            <v>Full Collection</v>
          </cell>
          <cell r="O1029" t="str">
            <v>STM Collection</v>
          </cell>
          <cell r="P1029" t="str">
            <v/>
          </cell>
          <cell r="Q1029" t="str">
            <v>Medicine &amp; Nursing Collection</v>
          </cell>
        </row>
        <row r="1029">
          <cell r="S1029" t="str">
            <v>R4L Collection</v>
          </cell>
          <cell r="T1029" t="str">
            <v>1997</v>
          </cell>
          <cell r="U1029" t="str">
            <v>24</v>
          </cell>
          <cell r="V1029" t="str">
            <v>49</v>
          </cell>
          <cell r="W1029" t="str">
            <v>12</v>
          </cell>
        </row>
        <row r="1030">
          <cell r="A1030" t="str">
            <v>MED</v>
          </cell>
          <cell r="B1030" t="str">
            <v>0198-6325</v>
          </cell>
          <cell r="C1030" t="str">
            <v>1098-1128</v>
          </cell>
          <cell r="D1030" t="str">
            <v>MEDICINAL RESEARCH REVIEWS</v>
          </cell>
          <cell r="E1030" t="str">
            <v/>
          </cell>
          <cell r="F1030" t="str">
            <v>10.1002/(ISSN)1098-1128</v>
          </cell>
          <cell r="G1030" t="str">
            <v>https://onlinelibrary.wiley.com/journal/10981128</v>
          </cell>
          <cell r="H1030" t="str">
            <v>Chemistry</v>
          </cell>
          <cell r="I1030" t="str">
            <v>Pharmaceutical &amp; Medicinal Chemistry</v>
          </cell>
          <cell r="J1030" t="str">
            <v>Print &amp; Online</v>
          </cell>
        </row>
        <row r="1030">
          <cell r="M1030" t="str">
            <v>Yes</v>
          </cell>
          <cell r="N1030" t="str">
            <v>Full Collection</v>
          </cell>
          <cell r="O1030" t="str">
            <v>STM Collection</v>
          </cell>
          <cell r="P1030" t="str">
            <v/>
          </cell>
          <cell r="Q1030" t="str">
            <v>Medicine &amp; Nursing Collection</v>
          </cell>
          <cell r="R1030" t="str">
            <v/>
          </cell>
          <cell r="S1030" t="str">
            <v>R4L Collection</v>
          </cell>
          <cell r="T1030" t="str">
            <v>1996</v>
          </cell>
          <cell r="U1030" t="str">
            <v>16</v>
          </cell>
          <cell r="V1030" t="str">
            <v>42</v>
          </cell>
          <cell r="W1030" t="str">
            <v>6</v>
          </cell>
        </row>
        <row r="1031">
          <cell r="A1031" t="str">
            <v>MMR</v>
          </cell>
          <cell r="B1031" t="str">
            <v>1932-2739</v>
          </cell>
          <cell r="C1031" t="str">
            <v>2325-8640</v>
          </cell>
          <cell r="D1031" t="str">
            <v>THE MEMBERSHIP MANAGEMENT REPORT</v>
          </cell>
          <cell r="E1031" t="str">
            <v/>
          </cell>
          <cell r="F1031" t="str">
            <v>10.1002/(ISSN)2325-8640</v>
          </cell>
          <cell r="G1031" t="str">
            <v>https://onlinelibrary.wiley.com/journal/23258640</v>
          </cell>
          <cell r="H1031" t="str">
            <v>Business, Economics, Finance &amp; Accounting</v>
          </cell>
          <cell r="I1031" t="str">
            <v>Non-Profit Organizations / Fundraising &amp; Grantsmanship</v>
          </cell>
          <cell r="J1031" t="str">
            <v>Online</v>
          </cell>
          <cell r="K1031" t="str">
            <v>E-only title</v>
          </cell>
        </row>
        <row r="1031">
          <cell r="M1031" t="str">
            <v>Yes</v>
          </cell>
          <cell r="N1031" t="str">
            <v>Full Collection</v>
          </cell>
          <cell r="O1031" t="str">
            <v/>
          </cell>
          <cell r="P1031" t="str">
            <v>SSH Collection</v>
          </cell>
          <cell r="Q1031" t="str">
            <v/>
          </cell>
          <cell r="R1031" t="str">
            <v/>
          </cell>
          <cell r="S1031" t="str">
            <v>R4L Collection</v>
          </cell>
          <cell r="T1031" t="str">
            <v>2013</v>
          </cell>
          <cell r="U1031" t="str">
            <v>9</v>
          </cell>
          <cell r="V1031" t="str">
            <v>18</v>
          </cell>
          <cell r="W1031" t="str">
            <v>12</v>
          </cell>
        </row>
        <row r="1032">
          <cell r="A1032" t="str">
            <v>MHW</v>
          </cell>
          <cell r="B1032" t="str">
            <v>1058-1103</v>
          </cell>
          <cell r="C1032" t="str">
            <v>1556-7583</v>
          </cell>
          <cell r="D1032" t="str">
            <v>MENTAL HEALTH WEEKLY</v>
          </cell>
          <cell r="E1032" t="str">
            <v/>
          </cell>
          <cell r="F1032" t="str">
            <v>10.1002/(ISSN)1556-7583</v>
          </cell>
          <cell r="G1032" t="str">
            <v>https://onlinelibrary.wiley.com/journal/15567583</v>
          </cell>
          <cell r="H1032" t="str">
            <v>Nursing, Dentistry &amp; Healthcare</v>
          </cell>
          <cell r="I1032" t="str">
            <v>Mental Health</v>
          </cell>
          <cell r="J1032" t="str">
            <v>Print &amp; Online</v>
          </cell>
        </row>
        <row r="1032">
          <cell r="M1032" t="str">
            <v>Yes</v>
          </cell>
          <cell r="N1032" t="str">
            <v>Full Collection</v>
          </cell>
          <cell r="O1032" t="str">
            <v/>
          </cell>
          <cell r="P1032" t="str">
            <v>SSH Collection</v>
          </cell>
          <cell r="Q1032" t="str">
            <v>Medicine &amp; Nursing Collection</v>
          </cell>
          <cell r="R1032" t="str">
            <v/>
          </cell>
          <cell r="S1032" t="str">
            <v>R4L Collection</v>
          </cell>
          <cell r="T1032" t="str">
            <v>2005</v>
          </cell>
          <cell r="U1032" t="str">
            <v>15</v>
          </cell>
          <cell r="V1032" t="str">
            <v>32</v>
          </cell>
          <cell r="W1032" t="str">
            <v>48</v>
          </cell>
        </row>
        <row r="1033">
          <cell r="A1033" t="str">
            <v>META</v>
          </cell>
          <cell r="B1033" t="str">
            <v>0026-1068</v>
          </cell>
          <cell r="C1033" t="str">
            <v>1467-9973</v>
          </cell>
          <cell r="D1033" t="str">
            <v>METAPHILOSOPHY</v>
          </cell>
          <cell r="E1033" t="str">
            <v/>
          </cell>
          <cell r="F1033" t="str">
            <v>10.1111/(ISSN)1467-9973</v>
          </cell>
          <cell r="G1033" t="str">
            <v>https://onlinelibrary.wiley.com/journal/14679973</v>
          </cell>
          <cell r="H1033" t="str">
            <v>Humanities</v>
          </cell>
          <cell r="I1033" t="str">
            <v>Metaphysics</v>
          </cell>
          <cell r="J1033" t="str">
            <v>Print &amp; Online</v>
          </cell>
        </row>
        <row r="1033">
          <cell r="M1033" t="str">
            <v>Yes</v>
          </cell>
          <cell r="N1033" t="str">
            <v>Full Collection</v>
          </cell>
          <cell r="O1033" t="str">
            <v/>
          </cell>
          <cell r="P1033" t="str">
            <v>SSH Collection</v>
          </cell>
          <cell r="Q1033" t="str">
            <v/>
          </cell>
          <cell r="R1033" t="str">
            <v/>
          </cell>
          <cell r="S1033" t="str">
            <v>R4L Collection</v>
          </cell>
          <cell r="T1033" t="str">
            <v>1997</v>
          </cell>
          <cell r="U1033" t="str">
            <v>28</v>
          </cell>
          <cell r="V1033" t="str">
            <v>53</v>
          </cell>
          <cell r="W1033" t="str">
            <v>5</v>
          </cell>
        </row>
        <row r="1034">
          <cell r="A1034" t="str">
            <v>MAPS</v>
          </cell>
          <cell r="B1034" t="str">
            <v>1086-9379</v>
          </cell>
          <cell r="C1034" t="str">
            <v>1945-5100</v>
          </cell>
          <cell r="D1034" t="str">
            <v>METEORITICS &amp; PLANETARY SCIENCE</v>
          </cell>
          <cell r="E1034" t="str">
            <v/>
          </cell>
          <cell r="F1034" t="str">
            <v>10.1111/(ISSN)1945-5100</v>
          </cell>
          <cell r="G1034" t="str">
            <v>https://onlinelibrary.wiley.com/journal/19455100</v>
          </cell>
          <cell r="H1034" t="str">
            <v>Earth, Space &amp; Environmental Sciences</v>
          </cell>
          <cell r="I1034" t="str">
            <v>Geochemistry &amp; Mineralogy</v>
          </cell>
          <cell r="J1034" t="str">
            <v>Print &amp; Online</v>
          </cell>
        </row>
        <row r="1034">
          <cell r="M1034" t="str">
            <v>Yes</v>
          </cell>
          <cell r="N1034" t="str">
            <v>Full Collection</v>
          </cell>
          <cell r="O1034" t="str">
            <v>STM Collection</v>
          </cell>
          <cell r="P1034" t="str">
            <v/>
          </cell>
          <cell r="Q1034" t="str">
            <v/>
          </cell>
          <cell r="R1034" t="str">
            <v/>
          </cell>
          <cell r="S1034" t="str">
            <v>R4L Collection</v>
          </cell>
          <cell r="T1034" t="str">
            <v>2010</v>
          </cell>
          <cell r="U1034" t="str">
            <v>43</v>
          </cell>
          <cell r="V1034" t="str">
            <v>57</v>
          </cell>
          <cell r="W1034" t="str">
            <v>12</v>
          </cell>
        </row>
        <row r="1035">
          <cell r="A1035" t="str">
            <v>MEE3</v>
          </cell>
          <cell r="B1035" t="str">
            <v/>
          </cell>
          <cell r="C1035" t="str">
            <v>2041-210X</v>
          </cell>
          <cell r="D1035" t="str">
            <v>METHODS IN ECOLOGY AND EVOLUTION</v>
          </cell>
          <cell r="E1035" t="str">
            <v>FTE-Small</v>
          </cell>
          <cell r="F1035" t="str">
            <v>10.1111/(ISSN)2041-210X</v>
          </cell>
          <cell r="G1035" t="str">
            <v>https://besjournals.onlinelibrary.wiley.com/journal/2041210X</v>
          </cell>
          <cell r="H1035" t="str">
            <v>Life Sciences</v>
          </cell>
          <cell r="I1035" t="str">
            <v>Methods &amp; Statistics in Ecology</v>
          </cell>
          <cell r="J1035" t="str">
            <v>Online</v>
          </cell>
          <cell r="K1035" t="str">
            <v>E-only title</v>
          </cell>
        </row>
        <row r="1035">
          <cell r="M1035" t="str">
            <v>Yes</v>
          </cell>
          <cell r="N1035" t="str">
            <v/>
          </cell>
          <cell r="O1035" t="str">
            <v/>
          </cell>
          <cell r="P1035" t="str">
            <v/>
          </cell>
          <cell r="Q1035" t="str">
            <v/>
          </cell>
          <cell r="R1035" t="str">
            <v>Not in any Standard Collection</v>
          </cell>
          <cell r="S1035" t="str">
            <v>R4L Collection</v>
          </cell>
          <cell r="T1035" t="str">
            <v>2010</v>
          </cell>
          <cell r="U1035" t="str">
            <v>1</v>
          </cell>
          <cell r="V1035" t="str">
            <v>13</v>
          </cell>
          <cell r="W1035" t="str">
            <v>12</v>
          </cell>
        </row>
        <row r="1036">
          <cell r="A1036" t="str">
            <v>MECA</v>
          </cell>
          <cell r="B1036" t="str">
            <v>0026-1386</v>
          </cell>
          <cell r="C1036" t="str">
            <v>1467-999X</v>
          </cell>
          <cell r="D1036" t="str">
            <v>METROECONOMICA</v>
          </cell>
          <cell r="E1036" t="str">
            <v/>
          </cell>
          <cell r="F1036" t="str">
            <v>10.1111/(ISSN)1467-999X</v>
          </cell>
          <cell r="G1036" t="str">
            <v>https://onlinelibrary.wiley.com/journal/1467999X</v>
          </cell>
          <cell r="H1036" t="str">
            <v>Business, Economics, Finance &amp; Accounting</v>
          </cell>
          <cell r="I1036" t="str">
            <v>Economic Theory</v>
          </cell>
          <cell r="J1036" t="str">
            <v>Print &amp; Online</v>
          </cell>
        </row>
        <row r="1036">
          <cell r="M1036" t="str">
            <v>Yes</v>
          </cell>
          <cell r="N1036" t="str">
            <v>Full Collection</v>
          </cell>
          <cell r="O1036" t="str">
            <v/>
          </cell>
          <cell r="P1036" t="str">
            <v>SSH Collection</v>
          </cell>
          <cell r="Q1036" t="str">
            <v/>
          </cell>
          <cell r="R1036" t="str">
            <v/>
          </cell>
          <cell r="S1036" t="str">
            <v>R4L Collection</v>
          </cell>
          <cell r="T1036" t="str">
            <v>1997</v>
          </cell>
          <cell r="U1036" t="str">
            <v>48</v>
          </cell>
          <cell r="V1036" t="str">
            <v>73</v>
          </cell>
          <cell r="W1036" t="str">
            <v>4</v>
          </cell>
        </row>
        <row r="1037">
          <cell r="A1037" t="str">
            <v>MIM</v>
          </cell>
          <cell r="B1037" t="str">
            <v>0385-5600</v>
          </cell>
          <cell r="C1037" t="str">
            <v>1348-0421</v>
          </cell>
          <cell r="D1037" t="str">
            <v>MICROBIOLOGY AND IMMUNOLOGY</v>
          </cell>
          <cell r="E1037" t="str">
            <v/>
          </cell>
          <cell r="F1037" t="str">
            <v>10.1111/(ISSN)1348-0421</v>
          </cell>
          <cell r="G1037" t="str">
            <v>https://onlinelibrary.wiley.com/journal/13480421</v>
          </cell>
          <cell r="H1037" t="str">
            <v>Life Sciences</v>
          </cell>
          <cell r="I1037" t="str">
            <v>Microbiology &amp; Virology</v>
          </cell>
          <cell r="J1037" t="str">
            <v>Print &amp; Online</v>
          </cell>
        </row>
        <row r="1037">
          <cell r="M1037" t="str">
            <v>Yes</v>
          </cell>
          <cell r="N1037" t="str">
            <v>Full Collection</v>
          </cell>
          <cell r="O1037" t="str">
            <v>STM Collection</v>
          </cell>
          <cell r="P1037" t="str">
            <v/>
          </cell>
          <cell r="Q1037" t="str">
            <v/>
          </cell>
          <cell r="R1037" t="str">
            <v/>
          </cell>
          <cell r="S1037" t="str">
            <v>R4L Collection</v>
          </cell>
          <cell r="T1037" t="str">
            <v>2008</v>
          </cell>
          <cell r="U1037" t="str">
            <v>52</v>
          </cell>
          <cell r="V1037" t="str">
            <v>66</v>
          </cell>
          <cell r="W1037" t="str">
            <v>12</v>
          </cell>
        </row>
        <row r="1038">
          <cell r="A1038" t="str">
            <v>MICC</v>
          </cell>
          <cell r="B1038" t="str">
            <v>1073-9688</v>
          </cell>
          <cell r="C1038" t="str">
            <v>1549-8719</v>
          </cell>
          <cell r="D1038" t="str">
            <v>MICROCIRCULATION</v>
          </cell>
          <cell r="E1038" t="str">
            <v/>
          </cell>
          <cell r="F1038" t="str">
            <v>10.1111/(ISSN)1549-8719</v>
          </cell>
          <cell r="G1038" t="str">
            <v>https://onlinelibrary.wiley.com/journal/15498719</v>
          </cell>
          <cell r="H1038" t="str">
            <v>Medicine</v>
          </cell>
          <cell r="I1038" t="str">
            <v>Cardiovascular Disease</v>
          </cell>
          <cell r="J1038" t="str">
            <v>Online</v>
          </cell>
          <cell r="K1038" t="str">
            <v>E-only title</v>
          </cell>
        </row>
        <row r="1038">
          <cell r="M1038" t="str">
            <v>Yes</v>
          </cell>
          <cell r="N1038" t="str">
            <v>Full Collection</v>
          </cell>
          <cell r="O1038" t="str">
            <v>STM Collection</v>
          </cell>
          <cell r="P1038" t="str">
            <v/>
          </cell>
          <cell r="Q1038" t="str">
            <v>Medicine &amp; Nursing Collection</v>
          </cell>
          <cell r="R1038" t="str">
            <v/>
          </cell>
          <cell r="S1038" t="str">
            <v>R4L Collection</v>
          </cell>
          <cell r="T1038" t="str">
            <v>1997</v>
          </cell>
          <cell r="U1038" t="str">
            <v>4</v>
          </cell>
          <cell r="V1038" t="str">
            <v>29</v>
          </cell>
          <cell r="W1038" t="str">
            <v>8</v>
          </cell>
        </row>
        <row r="1039">
          <cell r="A1039" t="str">
            <v>MAEM</v>
          </cell>
          <cell r="B1039" t="str">
            <v>2049-4424</v>
          </cell>
          <cell r="C1039" t="str">
            <v/>
          </cell>
          <cell r="D1039" t="str">
            <v>MICROSCOPY AND ANALYSIS</v>
          </cell>
          <cell r="E1039" t="str">
            <v/>
          </cell>
          <cell r="F1039" t="str">
            <v/>
          </cell>
          <cell r="G1039" t="str">
            <v>http://www.microscopy-analysis.com/</v>
          </cell>
          <cell r="H1039" t="str">
            <v>Life Sciences</v>
          </cell>
          <cell r="I1039" t="str">
            <v>General &amp; Introductory Life Sciences</v>
          </cell>
          <cell r="J1039" t="str">
            <v>Print</v>
          </cell>
          <cell r="K1039" t="str">
            <v>Print Only title</v>
          </cell>
        </row>
        <row r="1039">
          <cell r="M1039" t="str">
            <v>No</v>
          </cell>
          <cell r="N1039" t="str">
            <v/>
          </cell>
          <cell r="O1039" t="str">
            <v/>
          </cell>
          <cell r="P1039" t="str">
            <v/>
          </cell>
          <cell r="Q1039" t="str">
            <v/>
          </cell>
          <cell r="R1039" t="str">
            <v>Not in any Standard Collection</v>
          </cell>
        </row>
        <row r="1039">
          <cell r="T1039" t="str">
            <v/>
          </cell>
          <cell r="U1039" t="str">
            <v/>
          </cell>
          <cell r="V1039" t="str">
            <v>36</v>
          </cell>
          <cell r="W1039" t="str">
            <v>6</v>
          </cell>
        </row>
        <row r="1040">
          <cell r="A1040" t="str">
            <v>JEMT</v>
          </cell>
          <cell r="B1040" t="str">
            <v>1059-910X</v>
          </cell>
          <cell r="C1040" t="str">
            <v>1097-0029</v>
          </cell>
          <cell r="D1040" t="str">
            <v>MICROSCOPY RESEARCH AND TECHNIQUE</v>
          </cell>
          <cell r="E1040" t="str">
            <v/>
          </cell>
          <cell r="F1040" t="str">
            <v>10.1002/(ISSN)1097-0029</v>
          </cell>
          <cell r="G1040" t="str">
            <v>https://onlinelibrary.wiley.com/journal/10970029</v>
          </cell>
          <cell r="H1040" t="str">
            <v>Life Sciences</v>
          </cell>
          <cell r="I1040" t="str">
            <v>Microscopy</v>
          </cell>
          <cell r="J1040" t="str">
            <v>Print &amp; Online</v>
          </cell>
        </row>
        <row r="1040">
          <cell r="M1040" t="str">
            <v>Yes</v>
          </cell>
          <cell r="N1040" t="str">
            <v>Full Collection</v>
          </cell>
          <cell r="O1040" t="str">
            <v>STM Collection</v>
          </cell>
          <cell r="P1040" t="str">
            <v/>
          </cell>
          <cell r="Q1040" t="str">
            <v/>
          </cell>
          <cell r="R1040" t="str">
            <v/>
          </cell>
          <cell r="S1040" t="str">
            <v>R4L Collection</v>
          </cell>
          <cell r="T1040" t="str">
            <v>1996</v>
          </cell>
          <cell r="U1040" t="str">
            <v>33</v>
          </cell>
          <cell r="V1040" t="str">
            <v>85</v>
          </cell>
          <cell r="W1040" t="str">
            <v>12</v>
          </cell>
        </row>
        <row r="1041">
          <cell r="A1041" t="str">
            <v>MICR</v>
          </cell>
          <cell r="B1041" t="str">
            <v>0738-1085</v>
          </cell>
          <cell r="C1041" t="str">
            <v>1098-2752</v>
          </cell>
          <cell r="D1041" t="str">
            <v>MICROSURGERY</v>
          </cell>
          <cell r="E1041" t="str">
            <v/>
          </cell>
          <cell r="F1041" t="str">
            <v>10.1002/(ISSN)1098-2752</v>
          </cell>
          <cell r="G1041" t="str">
            <v>https://onlinelibrary.wiley.com/journal/10982752</v>
          </cell>
          <cell r="H1041" t="str">
            <v>Medicine</v>
          </cell>
          <cell r="I1041" t="str">
            <v>General Surgery</v>
          </cell>
          <cell r="J1041" t="str">
            <v>Online</v>
          </cell>
          <cell r="K1041" t="str">
            <v>E-only title</v>
          </cell>
          <cell r="L1041" t="str">
            <v>Yes</v>
          </cell>
          <cell r="M1041" t="str">
            <v>Yes</v>
          </cell>
          <cell r="N1041" t="str">
            <v>Full Collection</v>
          </cell>
          <cell r="O1041" t="str">
            <v>STM Collection</v>
          </cell>
          <cell r="P1041" t="str">
            <v/>
          </cell>
          <cell r="Q1041" t="str">
            <v>Medicine &amp; Nursing Collection</v>
          </cell>
          <cell r="R1041" t="str">
            <v/>
          </cell>
          <cell r="S1041" t="str">
            <v>R4L Collection</v>
          </cell>
          <cell r="T1041" t="str">
            <v>1996</v>
          </cell>
          <cell r="U1041" t="str">
            <v>17</v>
          </cell>
          <cell r="V1041" t="str">
            <v>42</v>
          </cell>
          <cell r="W1041" t="str">
            <v>8</v>
          </cell>
        </row>
        <row r="1042">
          <cell r="A1042" t="str">
            <v>MOP</v>
          </cell>
          <cell r="B1042" t="str">
            <v>0895-2477</v>
          </cell>
          <cell r="C1042" t="str">
            <v>1098-2760</v>
          </cell>
          <cell r="D1042" t="str">
            <v>MICROWAVE AND OPTICAL TECHNOLOGY LETTERS</v>
          </cell>
          <cell r="E1042" t="str">
            <v/>
          </cell>
          <cell r="F1042" t="str">
            <v>10.1002/(ISSN)1098-2760</v>
          </cell>
          <cell r="G1042" t="str">
            <v>https://onlinelibrary.wiley.com/journal/10982760</v>
          </cell>
          <cell r="H1042" t="str">
            <v>Physical Sciences &amp; Engineering</v>
          </cell>
          <cell r="I1042" t="str">
            <v>Communication Technology</v>
          </cell>
          <cell r="J1042" t="str">
            <v>Online</v>
          </cell>
          <cell r="K1042" t="str">
            <v>E-only title</v>
          </cell>
          <cell r="L1042" t="str">
            <v>Yes</v>
          </cell>
          <cell r="M1042" t="str">
            <v>Yes</v>
          </cell>
          <cell r="N1042" t="str">
            <v>Full Collection</v>
          </cell>
          <cell r="O1042" t="str">
            <v>STM Collection</v>
          </cell>
          <cell r="P1042" t="str">
            <v/>
          </cell>
          <cell r="Q1042" t="str">
            <v/>
          </cell>
          <cell r="R1042" t="str">
            <v/>
          </cell>
          <cell r="S1042" t="str">
            <v>R4L Collection</v>
          </cell>
          <cell r="T1042" t="str">
            <v>1996</v>
          </cell>
          <cell r="U1042" t="str">
            <v>11</v>
          </cell>
          <cell r="V1042" t="str">
            <v>64</v>
          </cell>
          <cell r="W1042" t="str">
            <v>12</v>
          </cell>
        </row>
        <row r="1043">
          <cell r="A1043" t="str">
            <v>MEPO</v>
          </cell>
          <cell r="B1043" t="str">
            <v>1061-1924</v>
          </cell>
          <cell r="C1043" t="str">
            <v>1475-4967</v>
          </cell>
          <cell r="D1043" t="str">
            <v>MIDDLE EAST POLICY</v>
          </cell>
          <cell r="E1043" t="str">
            <v/>
          </cell>
          <cell r="F1043" t="str">
            <v>10.1111/(ISSN)1475-4967</v>
          </cell>
          <cell r="G1043" t="str">
            <v>https://onlinelibrary.wiley.com/journal/14754967</v>
          </cell>
          <cell r="H1043" t="str">
            <v>Social &amp; Behavioral Sciences</v>
          </cell>
          <cell r="I1043" t="str">
            <v>Middle Eastern Politics</v>
          </cell>
          <cell r="J1043" t="str">
            <v>Print &amp; Online</v>
          </cell>
        </row>
        <row r="1043">
          <cell r="M1043" t="str">
            <v>Yes</v>
          </cell>
          <cell r="N1043" t="str">
            <v>Full Collection</v>
          </cell>
          <cell r="O1043" t="str">
            <v/>
          </cell>
          <cell r="P1043" t="str">
            <v>SSH Collection</v>
          </cell>
          <cell r="Q1043" t="str">
            <v/>
          </cell>
          <cell r="R1043" t="str">
            <v/>
          </cell>
          <cell r="S1043" t="str">
            <v>R4L Collection</v>
          </cell>
          <cell r="T1043" t="str">
            <v>1997</v>
          </cell>
          <cell r="U1043" t="str">
            <v>5</v>
          </cell>
          <cell r="V1043" t="str">
            <v>29</v>
          </cell>
          <cell r="W1043" t="str">
            <v>4</v>
          </cell>
        </row>
        <row r="1044">
          <cell r="A1044" t="str">
            <v>MILQ</v>
          </cell>
          <cell r="B1044" t="str">
            <v>0887-378X</v>
          </cell>
          <cell r="C1044" t="str">
            <v>1468-0009</v>
          </cell>
          <cell r="D1044" t="str">
            <v>THE MILBANK QUARTERLY</v>
          </cell>
          <cell r="E1044" t="str">
            <v/>
          </cell>
          <cell r="F1044" t="str">
            <v>10.1111/(ISSN)1468-0009</v>
          </cell>
          <cell r="G1044" t="str">
            <v>https://onlinelibrary.wiley.com/journal/14680009</v>
          </cell>
          <cell r="H1044" t="str">
            <v>Nursing, Dentistry &amp; Healthcare</v>
          </cell>
          <cell r="I1044" t="str">
            <v>Health &amp; Social Care</v>
          </cell>
          <cell r="J1044" t="str">
            <v>Online</v>
          </cell>
          <cell r="K1044" t="str">
            <v>E-only title</v>
          </cell>
          <cell r="L1044" t="str">
            <v>Yes</v>
          </cell>
          <cell r="M1044" t="str">
            <v>Yes</v>
          </cell>
          <cell r="N1044" t="str">
            <v>Full Collection</v>
          </cell>
          <cell r="O1044" t="str">
            <v/>
          </cell>
          <cell r="P1044" t="str">
            <v>SSH Collection</v>
          </cell>
          <cell r="Q1044" t="str">
            <v>Medicine &amp; Nursing Collection</v>
          </cell>
          <cell r="R1044" t="str">
            <v/>
          </cell>
          <cell r="S1044" t="str">
            <v>R4L Collection</v>
          </cell>
          <cell r="T1044" t="str">
            <v>1997</v>
          </cell>
          <cell r="U1044" t="str">
            <v>75</v>
          </cell>
          <cell r="V1044" t="str">
            <v>100</v>
          </cell>
          <cell r="W1044" t="str">
            <v>4</v>
          </cell>
        </row>
        <row r="1045">
          <cell r="A1045" t="str">
            <v>MILT</v>
          </cell>
          <cell r="B1045" t="str">
            <v>0026-4326</v>
          </cell>
          <cell r="C1045" t="str">
            <v>1094-348X</v>
          </cell>
          <cell r="D1045" t="str">
            <v>MILTON QUARTERLY</v>
          </cell>
          <cell r="E1045" t="str">
            <v/>
          </cell>
          <cell r="F1045" t="str">
            <v>10.1111/(ISSN)1094-348X</v>
          </cell>
          <cell r="G1045" t="str">
            <v>https://onlinelibrary.wiley.com/journal/1094348X</v>
          </cell>
          <cell r="H1045" t="str">
            <v>Humanities</v>
          </cell>
          <cell r="I1045" t="str">
            <v>English Literature</v>
          </cell>
          <cell r="J1045" t="str">
            <v>Print &amp; Online</v>
          </cell>
        </row>
        <row r="1045">
          <cell r="M1045" t="str">
            <v>Yes</v>
          </cell>
          <cell r="N1045" t="str">
            <v>Full Collection</v>
          </cell>
          <cell r="O1045" t="str">
            <v/>
          </cell>
          <cell r="P1045" t="str">
            <v>SSH Collection</v>
          </cell>
          <cell r="Q1045" t="str">
            <v/>
          </cell>
          <cell r="R1045" t="str">
            <v/>
          </cell>
          <cell r="S1045" t="str">
            <v>R4L Collection</v>
          </cell>
          <cell r="T1045" t="str">
            <v>1997</v>
          </cell>
          <cell r="U1045" t="str">
            <v>31</v>
          </cell>
          <cell r="V1045" t="str">
            <v>56</v>
          </cell>
          <cell r="W1045" t="str">
            <v>4</v>
          </cell>
        </row>
        <row r="1046">
          <cell r="A1046" t="str">
            <v>MILA</v>
          </cell>
          <cell r="B1046" t="str">
            <v>0268-1064</v>
          </cell>
          <cell r="C1046" t="str">
            <v>1468-0017</v>
          </cell>
          <cell r="D1046" t="str">
            <v>MIND &amp; LANGUAGE</v>
          </cell>
          <cell r="E1046" t="str">
            <v/>
          </cell>
          <cell r="F1046" t="str">
            <v>10.1111/(ISSN)1468-0017</v>
          </cell>
          <cell r="G1046" t="str">
            <v>https://onlinelibrary.wiley.com/journal/14680017</v>
          </cell>
          <cell r="H1046" t="str">
            <v>Humanities</v>
          </cell>
          <cell r="I1046" t="str">
            <v>Philosophy of Mind</v>
          </cell>
          <cell r="J1046" t="str">
            <v>Print &amp; Online</v>
          </cell>
        </row>
        <row r="1046">
          <cell r="M1046" t="str">
            <v>Yes</v>
          </cell>
          <cell r="N1046" t="str">
            <v>Full Collection</v>
          </cell>
          <cell r="O1046" t="str">
            <v/>
          </cell>
          <cell r="P1046" t="str">
            <v>SSH Collection</v>
          </cell>
          <cell r="Q1046" t="str">
            <v/>
          </cell>
          <cell r="R1046" t="str">
            <v/>
          </cell>
          <cell r="S1046" t="str">
            <v>R4L Collection</v>
          </cell>
          <cell r="T1046" t="str">
            <v>1997</v>
          </cell>
          <cell r="U1046" t="str">
            <v>12</v>
          </cell>
          <cell r="V1046" t="str">
            <v>37</v>
          </cell>
          <cell r="W1046" t="str">
            <v>5</v>
          </cell>
        </row>
        <row r="1047">
          <cell r="A1047" t="str">
            <v>MBE</v>
          </cell>
          <cell r="B1047" t="str">
            <v>1751-2271</v>
          </cell>
          <cell r="C1047" t="str">
            <v>1751-228X</v>
          </cell>
          <cell r="D1047" t="str">
            <v>MIND, BRAIN, AND EDUCATION</v>
          </cell>
          <cell r="E1047" t="str">
            <v/>
          </cell>
          <cell r="F1047" t="str">
            <v>10.1111/(ISSN)1751-228X</v>
          </cell>
          <cell r="G1047" t="str">
            <v>https://onlinelibrary.wiley.com/journal/1751228X</v>
          </cell>
          <cell r="H1047" t="str">
            <v>Psychology</v>
          </cell>
          <cell r="I1047" t="str">
            <v>Educational &amp; School Psychology</v>
          </cell>
          <cell r="J1047" t="str">
            <v>Online</v>
          </cell>
          <cell r="K1047" t="str">
            <v>E-only title.</v>
          </cell>
          <cell r="L1047" t="str">
            <v>Yes</v>
          </cell>
          <cell r="M1047" t="str">
            <v>Yes</v>
          </cell>
          <cell r="N1047" t="str">
            <v>Full Collection</v>
          </cell>
          <cell r="O1047" t="str">
            <v/>
          </cell>
          <cell r="P1047" t="str">
            <v>SSH Collection</v>
          </cell>
          <cell r="Q1047" t="str">
            <v/>
          </cell>
          <cell r="R1047" t="str">
            <v/>
          </cell>
          <cell r="S1047" t="str">
            <v>R4L Collection</v>
          </cell>
          <cell r="T1047" t="str">
            <v>2007</v>
          </cell>
          <cell r="U1047" t="str">
            <v>1</v>
          </cell>
          <cell r="V1047" t="str">
            <v>16</v>
          </cell>
          <cell r="W1047" t="str">
            <v>4</v>
          </cell>
        </row>
        <row r="1048">
          <cell r="A1048" t="str">
            <v>MODL</v>
          </cell>
          <cell r="B1048" t="str">
            <v>0026-7902</v>
          </cell>
          <cell r="C1048" t="str">
            <v>1540-4781</v>
          </cell>
          <cell r="D1048" t="str">
            <v>MODERN LANGUAGE JOURNAL</v>
          </cell>
          <cell r="E1048" t="str">
            <v/>
          </cell>
          <cell r="F1048" t="str">
            <v>10.1111/(ISSN)1540-4781</v>
          </cell>
          <cell r="G1048" t="str">
            <v>https://onlinelibrary.wiley.com/journal/15404781</v>
          </cell>
          <cell r="H1048" t="str">
            <v>Humanities</v>
          </cell>
          <cell r="I1048" t="str">
            <v>Applied Linguistics</v>
          </cell>
          <cell r="J1048" t="str">
            <v>Print &amp; Online</v>
          </cell>
        </row>
        <row r="1048">
          <cell r="M1048" t="str">
            <v>Yes</v>
          </cell>
          <cell r="N1048" t="str">
            <v>Full Collection</v>
          </cell>
          <cell r="O1048" t="str">
            <v/>
          </cell>
          <cell r="P1048" t="str">
            <v>SSH Collection</v>
          </cell>
          <cell r="Q1048" t="str">
            <v/>
          </cell>
          <cell r="R1048" t="str">
            <v/>
          </cell>
          <cell r="S1048" t="str">
            <v>R4L Collection</v>
          </cell>
          <cell r="T1048" t="str">
            <v>1999</v>
          </cell>
          <cell r="U1048" t="str">
            <v>83</v>
          </cell>
          <cell r="V1048" t="str">
            <v>106</v>
          </cell>
          <cell r="W1048" t="str">
            <v>4</v>
          </cell>
        </row>
        <row r="1049">
          <cell r="A1049" t="str">
            <v>MLR</v>
          </cell>
          <cell r="B1049" t="str">
            <v>0026-7961</v>
          </cell>
          <cell r="C1049" t="str">
            <v>1468-2230</v>
          </cell>
          <cell r="D1049" t="str">
            <v>THE MODERN LAW REVIEW</v>
          </cell>
          <cell r="E1049" t="str">
            <v/>
          </cell>
          <cell r="F1049" t="str">
            <v>10.1111/(ISSN)1468-2230</v>
          </cell>
          <cell r="G1049" t="str">
            <v>https://onlinelibrary.wiley.com/journal/14682230</v>
          </cell>
          <cell r="H1049" t="str">
            <v>Law &amp; Criminology</v>
          </cell>
          <cell r="I1049" t="str">
            <v>General &amp; Introductory Law</v>
          </cell>
          <cell r="J1049" t="str">
            <v>Print &amp; Online</v>
          </cell>
        </row>
        <row r="1049">
          <cell r="M1049" t="str">
            <v>Yes</v>
          </cell>
          <cell r="N1049" t="str">
            <v>Full Collection</v>
          </cell>
          <cell r="O1049" t="str">
            <v/>
          </cell>
          <cell r="P1049" t="str">
            <v>SSH Collection</v>
          </cell>
          <cell r="Q1049" t="str">
            <v/>
          </cell>
          <cell r="R1049" t="str">
            <v/>
          </cell>
          <cell r="S1049" t="str">
            <v>R4L Collection</v>
          </cell>
          <cell r="T1049" t="str">
            <v>1997</v>
          </cell>
          <cell r="U1049" t="str">
            <v>60</v>
          </cell>
          <cell r="V1049" t="str">
            <v>85</v>
          </cell>
          <cell r="W1049" t="str">
            <v>6</v>
          </cell>
        </row>
        <row r="1050">
          <cell r="A1050" t="str">
            <v>MOTH</v>
          </cell>
          <cell r="B1050" t="str">
            <v>0266-7177</v>
          </cell>
          <cell r="C1050" t="str">
            <v>1468-0025</v>
          </cell>
          <cell r="D1050" t="str">
            <v>MODERN THEOLOGY</v>
          </cell>
          <cell r="E1050" t="str">
            <v/>
          </cell>
          <cell r="F1050" t="str">
            <v>10.1111/(ISSN)1468-0025</v>
          </cell>
          <cell r="G1050" t="str">
            <v>https://onlinelibrary.wiley.com/journal/14680025</v>
          </cell>
          <cell r="H1050" t="str">
            <v>Humanities</v>
          </cell>
          <cell r="I1050" t="str">
            <v>Contemporary Theology</v>
          </cell>
          <cell r="J1050" t="str">
            <v>Print &amp; Online</v>
          </cell>
        </row>
        <row r="1050">
          <cell r="M1050" t="str">
            <v>Yes</v>
          </cell>
          <cell r="N1050" t="str">
            <v>Full Collection</v>
          </cell>
          <cell r="O1050" t="str">
            <v/>
          </cell>
          <cell r="P1050" t="str">
            <v>SSH Collection</v>
          </cell>
          <cell r="Q1050" t="str">
            <v/>
          </cell>
          <cell r="R1050" t="str">
            <v/>
          </cell>
          <cell r="S1050" t="str">
            <v>R4L Collection</v>
          </cell>
          <cell r="T1050" t="str">
            <v>1997</v>
          </cell>
          <cell r="U1050" t="str">
            <v>13</v>
          </cell>
          <cell r="V1050" t="str">
            <v>38</v>
          </cell>
          <cell r="W1050" t="str">
            <v>4</v>
          </cell>
        </row>
        <row r="1051">
          <cell r="A1051" t="str">
            <v>MC</v>
          </cell>
          <cell r="B1051" t="str">
            <v>0899-1987</v>
          </cell>
          <cell r="C1051" t="str">
            <v>1098-2744</v>
          </cell>
          <cell r="D1051" t="str">
            <v>MOLECULAR CARCINOGENESIS</v>
          </cell>
          <cell r="E1051" t="str">
            <v/>
          </cell>
          <cell r="F1051" t="str">
            <v>10.1002/(ISSN)1098-2744</v>
          </cell>
          <cell r="G1051" t="str">
            <v>https://onlinelibrary.wiley.com/journal/10982744</v>
          </cell>
          <cell r="H1051" t="str">
            <v>Medicine</v>
          </cell>
          <cell r="I1051" t="str">
            <v>Oncology &amp; Radiotherapy</v>
          </cell>
          <cell r="J1051" t="str">
            <v>Print &amp; Online</v>
          </cell>
        </row>
        <row r="1051">
          <cell r="M1051" t="str">
            <v>Yes</v>
          </cell>
          <cell r="N1051" t="str">
            <v>Full Collection</v>
          </cell>
          <cell r="O1051" t="str">
            <v>STM Collection</v>
          </cell>
          <cell r="P1051" t="str">
            <v/>
          </cell>
          <cell r="Q1051" t="str">
            <v>Medicine &amp; Nursing Collection</v>
          </cell>
          <cell r="R1051" t="str">
            <v/>
          </cell>
          <cell r="S1051" t="str">
            <v>R4L Collection</v>
          </cell>
          <cell r="T1051" t="str">
            <v>1996</v>
          </cell>
          <cell r="U1051" t="str">
            <v>15</v>
          </cell>
          <cell r="V1051" t="str">
            <v>61</v>
          </cell>
          <cell r="W1051" t="str">
            <v>12</v>
          </cell>
        </row>
        <row r="1052">
          <cell r="A1052" t="str">
            <v>MEC</v>
          </cell>
          <cell r="B1052" t="str">
            <v>0962-1083</v>
          </cell>
          <cell r="C1052" t="str">
            <v>1365-294X</v>
          </cell>
          <cell r="D1052" t="str">
            <v>MOLECULAR ECOLOGY</v>
          </cell>
          <cell r="E1052" t="str">
            <v/>
          </cell>
          <cell r="F1052" t="str">
            <v>10.1111/(ISSN)1365-294X</v>
          </cell>
          <cell r="G1052" t="str">
            <v>https://onlinelibrary.wiley.com/journal/1365294X</v>
          </cell>
          <cell r="H1052" t="str">
            <v>Life Sciences</v>
          </cell>
          <cell r="I1052" t="str">
            <v>Evolution</v>
          </cell>
          <cell r="J1052" t="str">
            <v>Print &amp; Online</v>
          </cell>
        </row>
        <row r="1052">
          <cell r="L1052" t="str">
            <v>Yes</v>
          </cell>
          <cell r="M1052" t="str">
            <v>Yes</v>
          </cell>
          <cell r="N1052" t="str">
            <v>Full Collection</v>
          </cell>
          <cell r="O1052" t="str">
            <v>STM Collection</v>
          </cell>
          <cell r="P1052" t="str">
            <v/>
          </cell>
          <cell r="Q1052" t="str">
            <v/>
          </cell>
          <cell r="R1052" t="str">
            <v/>
          </cell>
          <cell r="S1052" t="str">
            <v>R4L Collection</v>
          </cell>
          <cell r="T1052" t="str">
            <v>1997</v>
          </cell>
          <cell r="U1052" t="str">
            <v>6</v>
          </cell>
          <cell r="V1052" t="str">
            <v>31</v>
          </cell>
          <cell r="W1052" t="str">
            <v>24</v>
          </cell>
        </row>
        <row r="1053">
          <cell r="A1053" t="str">
            <v>MEN</v>
          </cell>
          <cell r="B1053" t="str">
            <v>1755-098X</v>
          </cell>
          <cell r="C1053" t="str">
            <v>1755-0998</v>
          </cell>
          <cell r="D1053" t="str">
            <v>MOLECULAR ECOLOGY RESOURCES</v>
          </cell>
          <cell r="E1053" t="str">
            <v/>
          </cell>
          <cell r="F1053" t="str">
            <v>10.1111/(ISSN)1755-0998</v>
          </cell>
          <cell r="G1053" t="str">
            <v>https://onlinelibrary.wiley.com/journal/17550998</v>
          </cell>
          <cell r="H1053" t="str">
            <v>Life Sciences</v>
          </cell>
          <cell r="I1053" t="str">
            <v>Evolution</v>
          </cell>
          <cell r="J1053" t="str">
            <v>Print &amp; Online</v>
          </cell>
          <cell r="K1053" t="str">
            <v>Free title on a bundle</v>
          </cell>
          <cell r="L1053" t="str">
            <v>Yes</v>
          </cell>
          <cell r="M1053" t="str">
            <v>Yes</v>
          </cell>
          <cell r="N1053" t="str">
            <v>Full Collection</v>
          </cell>
          <cell r="O1053" t="str">
            <v>STM Collection</v>
          </cell>
          <cell r="P1053" t="str">
            <v/>
          </cell>
          <cell r="Q1053" t="str">
            <v/>
          </cell>
          <cell r="R1053" t="str">
            <v/>
          </cell>
          <cell r="S1053" t="str">
            <v>R4L Collection</v>
          </cell>
          <cell r="T1053" t="str">
            <v>2001</v>
          </cell>
          <cell r="U1053" t="str">
            <v>8</v>
          </cell>
          <cell r="V1053" t="str">
            <v>22</v>
          </cell>
          <cell r="W1053" t="str">
            <v>8</v>
          </cell>
        </row>
        <row r="1054">
          <cell r="A1054">
            <v>2022</v>
          </cell>
          <cell r="B1054" t="str">
            <v>1868-1743</v>
          </cell>
          <cell r="C1054" t="str">
            <v>1868-1751</v>
          </cell>
          <cell r="D1054" t="str">
            <v>MOLECULAR INFORMATICS</v>
          </cell>
          <cell r="E1054" t="str">
            <v/>
          </cell>
          <cell r="F1054" t="str">
            <v>10.1002/(ISSN)1868-1751</v>
          </cell>
          <cell r="G1054" t="str">
            <v>https://onlinelibrary.wiley.com/journal/18681751</v>
          </cell>
          <cell r="H1054" t="str">
            <v>Chemistry</v>
          </cell>
          <cell r="I1054" t="str">
            <v>Computational Chemistry &amp; Molecular Modeling</v>
          </cell>
          <cell r="J1054" t="str">
            <v>Online</v>
          </cell>
          <cell r="K1054" t="str">
            <v>E-only title</v>
          </cell>
          <cell r="L1054" t="str">
            <v>Yes</v>
          </cell>
          <cell r="M1054" t="str">
            <v>Yes</v>
          </cell>
          <cell r="N1054" t="str">
            <v>Full Collection</v>
          </cell>
          <cell r="O1054" t="str">
            <v>STM Collection</v>
          </cell>
          <cell r="P1054" t="str">
            <v/>
          </cell>
          <cell r="Q1054" t="str">
            <v/>
          </cell>
          <cell r="R1054" t="str">
            <v/>
          </cell>
        </row>
        <row r="1054">
          <cell r="T1054" t="str">
            <v>1998</v>
          </cell>
          <cell r="U1054" t="str">
            <v>17</v>
          </cell>
          <cell r="V1054" t="str">
            <v>41</v>
          </cell>
          <cell r="W1054" t="str">
            <v>12</v>
          </cell>
        </row>
        <row r="1055">
          <cell r="A1055" t="str">
            <v>MMI</v>
          </cell>
          <cell r="B1055" t="str">
            <v>0950-382X</v>
          </cell>
          <cell r="C1055" t="str">
            <v>1365-2958</v>
          </cell>
          <cell r="D1055" t="str">
            <v>MOLECULAR MICROBIOLOGY</v>
          </cell>
          <cell r="E1055" t="str">
            <v/>
          </cell>
          <cell r="F1055" t="str">
            <v>10.1111/(ISSN)1365-2958</v>
          </cell>
          <cell r="G1055" t="str">
            <v>https://onlinelibrary.wiley.com/journal/13652958</v>
          </cell>
          <cell r="H1055" t="str">
            <v>Life Sciences</v>
          </cell>
          <cell r="I1055" t="str">
            <v>Molecular Microbiology</v>
          </cell>
          <cell r="J1055" t="str">
            <v>Print &amp; Online</v>
          </cell>
        </row>
        <row r="1055">
          <cell r="M1055" t="str">
            <v>Yes</v>
          </cell>
          <cell r="N1055" t="str">
            <v>Full Collection</v>
          </cell>
          <cell r="O1055" t="str">
            <v>STM Collection</v>
          </cell>
          <cell r="P1055" t="str">
            <v/>
          </cell>
          <cell r="Q1055" t="str">
            <v/>
          </cell>
          <cell r="R1055" t="str">
            <v/>
          </cell>
          <cell r="S1055" t="str">
            <v>R4L Collection</v>
          </cell>
          <cell r="T1055" t="str">
            <v>1997</v>
          </cell>
          <cell r="U1055" t="str">
            <v>23</v>
          </cell>
          <cell r="V1055" t="str">
            <v>117-118</v>
          </cell>
          <cell r="W1055" t="str">
            <v>12</v>
          </cell>
        </row>
        <row r="1056">
          <cell r="A1056">
            <v>2216</v>
          </cell>
          <cell r="B1056" t="str">
            <v>1613-4125</v>
          </cell>
          <cell r="C1056" t="str">
            <v>1613-4133</v>
          </cell>
          <cell r="D1056" t="str">
            <v>MOLECULAR NUTRITION &amp; FOOD RESEARCH</v>
          </cell>
          <cell r="E1056" t="str">
            <v/>
          </cell>
          <cell r="F1056" t="str">
            <v>10.1002/(ISSN)1613-4133</v>
          </cell>
          <cell r="G1056" t="str">
            <v>https://onlinelibrary.wiley.com/journal/16134133</v>
          </cell>
          <cell r="H1056" t="str">
            <v>Agriculture, Aquaculture &amp; Food Science</v>
          </cell>
          <cell r="I1056" t="str">
            <v>General &amp; Introductory Food Science &amp; Technology</v>
          </cell>
          <cell r="J1056" t="str">
            <v>Online</v>
          </cell>
          <cell r="K1056" t="str">
            <v> E-only title </v>
          </cell>
          <cell r="L1056" t="str">
            <v>Yes</v>
          </cell>
          <cell r="M1056" t="str">
            <v>Yes</v>
          </cell>
          <cell r="N1056" t="str">
            <v>Full Collection</v>
          </cell>
          <cell r="O1056" t="str">
            <v>STM Collection</v>
          </cell>
          <cell r="P1056" t="str">
            <v/>
          </cell>
          <cell r="Q1056" t="str">
            <v/>
          </cell>
          <cell r="R1056" t="str">
            <v/>
          </cell>
          <cell r="S1056" t="str">
            <v>R4L Collection</v>
          </cell>
          <cell r="T1056" t="str">
            <v>1998</v>
          </cell>
          <cell r="U1056" t="str">
            <v>42</v>
          </cell>
          <cell r="V1056" t="str">
            <v>66</v>
          </cell>
          <cell r="W1056" t="str">
            <v>24</v>
          </cell>
        </row>
        <row r="1057">
          <cell r="A1057" t="str">
            <v>OMI</v>
          </cell>
          <cell r="B1057" t="str">
            <v>2041-1006</v>
          </cell>
          <cell r="C1057" t="str">
            <v>2041-1014</v>
          </cell>
          <cell r="D1057" t="str">
            <v>MOLECULAR ORAL MICROBIOLOGY</v>
          </cell>
          <cell r="E1057" t="str">
            <v/>
          </cell>
          <cell r="F1057" t="str">
            <v>10.1111/(ISSN)2041-1014</v>
          </cell>
          <cell r="G1057" t="str">
            <v>https://onlinelibrary.wiley.com/journal/1399302X</v>
          </cell>
          <cell r="H1057" t="str">
            <v>Nursing, Dentistry &amp; Healthcare</v>
          </cell>
          <cell r="I1057" t="str">
            <v>Oral Biology</v>
          </cell>
          <cell r="J1057" t="str">
            <v>Print &amp; Online</v>
          </cell>
        </row>
        <row r="1057">
          <cell r="M1057" t="str">
            <v>Yes</v>
          </cell>
          <cell r="N1057" t="str">
            <v>Full Collection</v>
          </cell>
          <cell r="O1057" t="str">
            <v>STM Collection</v>
          </cell>
          <cell r="P1057" t="str">
            <v/>
          </cell>
          <cell r="Q1057" t="str">
            <v>Medicine &amp; Nursing Collection</v>
          </cell>
          <cell r="R1057" t="str">
            <v/>
          </cell>
          <cell r="S1057" t="str">
            <v>R4L Collection</v>
          </cell>
          <cell r="T1057" t="str">
            <v>1997</v>
          </cell>
          <cell r="U1057" t="str">
            <v>12</v>
          </cell>
          <cell r="V1057" t="str">
            <v>37</v>
          </cell>
          <cell r="W1057" t="str">
            <v>6</v>
          </cell>
        </row>
        <row r="1058">
          <cell r="A1058" t="str">
            <v>MRD</v>
          </cell>
          <cell r="B1058" t="str">
            <v>1040-452X</v>
          </cell>
          <cell r="C1058" t="str">
            <v>1098-2795</v>
          </cell>
          <cell r="D1058" t="str">
            <v>MOLECULAR REPRODUCTION &amp; DEVELOPMENT</v>
          </cell>
          <cell r="E1058" t="str">
            <v/>
          </cell>
          <cell r="F1058" t="str">
            <v>10.1002/(ISSN)1098-2795</v>
          </cell>
          <cell r="G1058" t="str">
            <v>https://onlinelibrary.wiley.com/journal/10982795</v>
          </cell>
          <cell r="H1058" t="str">
            <v>Life Sciences</v>
          </cell>
          <cell r="I1058" t="str">
            <v>Developmental Biology</v>
          </cell>
          <cell r="J1058" t="str">
            <v>Online</v>
          </cell>
          <cell r="K1058" t="str">
            <v>E-only title</v>
          </cell>
          <cell r="L1058" t="str">
            <v>Yes</v>
          </cell>
          <cell r="M1058" t="str">
            <v>Yes</v>
          </cell>
          <cell r="N1058" t="str">
            <v>Full Collection</v>
          </cell>
          <cell r="O1058" t="str">
            <v>STM Collection</v>
          </cell>
          <cell r="P1058" t="str">
            <v/>
          </cell>
          <cell r="Q1058" t="str">
            <v/>
          </cell>
          <cell r="R1058" t="str">
            <v/>
          </cell>
          <cell r="S1058" t="str">
            <v>R4L Collection</v>
          </cell>
          <cell r="T1058" t="str">
            <v>1996</v>
          </cell>
          <cell r="U1058" t="str">
            <v>43</v>
          </cell>
          <cell r="V1058" t="str">
            <v>89</v>
          </cell>
          <cell r="W1058" t="str">
            <v>12</v>
          </cell>
        </row>
        <row r="1059">
          <cell r="A1059" t="str">
            <v>MONO</v>
          </cell>
          <cell r="B1059" t="str">
            <v>0037-976X</v>
          </cell>
          <cell r="C1059" t="str">
            <v>1540-5834</v>
          </cell>
          <cell r="D1059" t="str">
            <v>MONOGRAPHS OF THE SOCIETY FOR RESEARCH IN CHILDDEVELOPMENT</v>
          </cell>
          <cell r="E1059" t="str">
            <v/>
          </cell>
          <cell r="F1059" t="str">
            <v>10.1111/(ISSN)1540-5834</v>
          </cell>
          <cell r="G1059" t="str">
            <v>https://onlinelibrary.wiley.com/journal/15405834</v>
          </cell>
          <cell r="H1059" t="str">
            <v>Psychology</v>
          </cell>
          <cell r="I1059" t="str">
            <v>Developmental Psychology</v>
          </cell>
          <cell r="J1059" t="str">
            <v>Print &amp; Online</v>
          </cell>
          <cell r="K1059" t="str">
            <v>Free title on a bundle</v>
          </cell>
        </row>
        <row r="1059">
          <cell r="M1059" t="str">
            <v>Yes</v>
          </cell>
          <cell r="N1059" t="str">
            <v>Full Collection</v>
          </cell>
          <cell r="O1059" t="str">
            <v/>
          </cell>
          <cell r="P1059" t="str">
            <v>SSH Collection</v>
          </cell>
          <cell r="Q1059" t="str">
            <v>Medicine &amp; Nursing Collection</v>
          </cell>
          <cell r="R1059" t="str">
            <v/>
          </cell>
          <cell r="S1059" t="str">
            <v>R4L Collection</v>
          </cell>
          <cell r="T1059" t="str">
            <v>1997</v>
          </cell>
          <cell r="U1059" t="str">
            <v>62</v>
          </cell>
          <cell r="V1059" t="str">
            <v>87</v>
          </cell>
          <cell r="W1059" t="str">
            <v>3</v>
          </cell>
        </row>
        <row r="1060">
          <cell r="A1060" t="str">
            <v>MDS</v>
          </cell>
          <cell r="B1060" t="str">
            <v>0885-3185</v>
          </cell>
          <cell r="C1060" t="str">
            <v>1531-8257</v>
          </cell>
          <cell r="D1060" t="str">
            <v>MOVEMENT DISORDERS</v>
          </cell>
          <cell r="E1060" t="str">
            <v/>
          </cell>
          <cell r="F1060" t="str">
            <v>10.1002/(ISSN)1531-8257</v>
          </cell>
          <cell r="G1060" t="str">
            <v>https://onlinelibrary.wiley.com/journal/15318257</v>
          </cell>
          <cell r="H1060" t="str">
            <v>Medicine</v>
          </cell>
          <cell r="I1060" t="str">
            <v>Neurology</v>
          </cell>
          <cell r="J1060" t="str">
            <v>Print &amp; Online</v>
          </cell>
        </row>
        <row r="1060">
          <cell r="M1060" t="str">
            <v>Yes</v>
          </cell>
          <cell r="N1060" t="str">
            <v>Full Collection</v>
          </cell>
          <cell r="O1060" t="str">
            <v>STM Collection</v>
          </cell>
          <cell r="P1060" t="str">
            <v/>
          </cell>
          <cell r="Q1060" t="str">
            <v>Medicine &amp; Nursing Collection</v>
          </cell>
          <cell r="R1060" t="str">
            <v/>
          </cell>
          <cell r="S1060" t="str">
            <v>R4L Collection</v>
          </cell>
          <cell r="T1060" t="str">
            <v>1997</v>
          </cell>
          <cell r="U1060" t="str">
            <v>14</v>
          </cell>
          <cell r="V1060" t="str">
            <v>37</v>
          </cell>
          <cell r="W1060" t="str">
            <v>12</v>
          </cell>
        </row>
        <row r="1061">
          <cell r="A1061" t="str">
            <v>MDC3</v>
          </cell>
          <cell r="B1061" t="str">
            <v/>
          </cell>
          <cell r="C1061" t="str">
            <v>2330-1619</v>
          </cell>
          <cell r="D1061" t="str">
            <v>MOVEMENT DISORDERS CLINICAL PRACTICE(ELECTRONIC)</v>
          </cell>
          <cell r="E1061" t="str">
            <v/>
          </cell>
          <cell r="F1061" t="str">
            <v>10.1002/(ISSN)2330-1619</v>
          </cell>
          <cell r="G1061" t="str">
            <v>https://onlinelibrary.wiley.com/journal/23301619</v>
          </cell>
          <cell r="H1061" t="str">
            <v>Medicine</v>
          </cell>
          <cell r="I1061" t="str">
            <v>Neurology</v>
          </cell>
          <cell r="J1061" t="str">
            <v>Online</v>
          </cell>
          <cell r="K1061" t="str">
            <v>E-only title</v>
          </cell>
        </row>
        <row r="1061">
          <cell r="M1061" t="str">
            <v>Yes</v>
          </cell>
          <cell r="N1061" t="str">
            <v/>
          </cell>
          <cell r="O1061" t="str">
            <v/>
          </cell>
          <cell r="P1061" t="str">
            <v/>
          </cell>
          <cell r="Q1061" t="str">
            <v/>
          </cell>
          <cell r="R1061" t="str">
            <v>Not in any Standard Collection</v>
          </cell>
          <cell r="S1061" t="str">
            <v>R4L Collection</v>
          </cell>
          <cell r="T1061" t="str">
            <v>2014</v>
          </cell>
          <cell r="U1061" t="str">
            <v>1</v>
          </cell>
          <cell r="V1061" t="str">
            <v>9</v>
          </cell>
          <cell r="W1061" t="str">
            <v>8</v>
          </cell>
        </row>
        <row r="1062">
          <cell r="A1062" t="str">
            <v>MUS</v>
          </cell>
          <cell r="B1062" t="str">
            <v>0148-639X</v>
          </cell>
          <cell r="C1062" t="str">
            <v>1097-4598</v>
          </cell>
          <cell r="D1062" t="str">
            <v>MUSCLE &amp; NERVE</v>
          </cell>
          <cell r="E1062" t="str">
            <v/>
          </cell>
          <cell r="F1062" t="str">
            <v>10.1002/(ISSN)1097-4598</v>
          </cell>
          <cell r="G1062" t="str">
            <v>https://onlinelibrary.wiley.com/journal/10974598</v>
          </cell>
          <cell r="H1062" t="str">
            <v>Medicine</v>
          </cell>
          <cell r="I1062" t="str">
            <v>Neurology</v>
          </cell>
          <cell r="J1062" t="str">
            <v>Print &amp; Online</v>
          </cell>
        </row>
        <row r="1062">
          <cell r="M1062" t="str">
            <v>Yes</v>
          </cell>
          <cell r="N1062" t="str">
            <v>Full Collection</v>
          </cell>
          <cell r="O1062" t="str">
            <v>STM Collection</v>
          </cell>
          <cell r="P1062" t="str">
            <v/>
          </cell>
          <cell r="Q1062" t="str">
            <v>Medicine &amp; Nursing Collection</v>
          </cell>
          <cell r="R1062" t="str">
            <v/>
          </cell>
          <cell r="S1062" t="str">
            <v>R4L Collection</v>
          </cell>
          <cell r="T1062" t="str">
            <v>1996</v>
          </cell>
          <cell r="U1062" t="str">
            <v>19</v>
          </cell>
          <cell r="V1062" t="str">
            <v>65-66</v>
          </cell>
          <cell r="W1062" t="str">
            <v>12</v>
          </cell>
        </row>
        <row r="1063">
          <cell r="A1063" t="str">
            <v>MSC</v>
          </cell>
          <cell r="B1063" t="str">
            <v>1478-2189</v>
          </cell>
          <cell r="C1063" t="str">
            <v>1557-0681</v>
          </cell>
          <cell r="D1063" t="str">
            <v>MUSCULOSKELETAL CARE</v>
          </cell>
          <cell r="E1063" t="str">
            <v/>
          </cell>
          <cell r="F1063" t="str">
            <v>10.1002/(ISSN)1557-0681</v>
          </cell>
          <cell r="G1063" t="str">
            <v>https://onlinelibrary.wiley.com/journal/15570681</v>
          </cell>
          <cell r="H1063" t="str">
            <v>Nursing, Dentistry &amp; Healthcare</v>
          </cell>
          <cell r="I1063" t="str">
            <v>Consumer Health General</v>
          </cell>
          <cell r="J1063" t="str">
            <v>Online</v>
          </cell>
          <cell r="K1063" t="str">
            <v>E-only title</v>
          </cell>
          <cell r="L1063" t="str">
            <v>Yes</v>
          </cell>
          <cell r="M1063" t="str">
            <v>Yes</v>
          </cell>
          <cell r="N1063" t="str">
            <v>Full Collection</v>
          </cell>
          <cell r="O1063" t="str">
            <v>STM Collection</v>
          </cell>
          <cell r="P1063" t="str">
            <v/>
          </cell>
          <cell r="Q1063" t="str">
            <v>Medicine &amp; Nursing Collection</v>
          </cell>
          <cell r="R1063" t="str">
            <v/>
          </cell>
          <cell r="S1063" t="str">
            <v>R4L Collection</v>
          </cell>
          <cell r="T1063" t="str">
            <v>2003</v>
          </cell>
          <cell r="U1063" t="str">
            <v>1</v>
          </cell>
          <cell r="V1063" t="str">
            <v>20</v>
          </cell>
          <cell r="W1063" t="str">
            <v>4</v>
          </cell>
        </row>
        <row r="1064">
          <cell r="A1064" t="str">
            <v>MUAN</v>
          </cell>
          <cell r="B1064" t="str">
            <v>0892-8339</v>
          </cell>
          <cell r="C1064" t="str">
            <v>1548-1379</v>
          </cell>
          <cell r="D1064" t="str">
            <v>MUSEUM ANTHROPOLOGY</v>
          </cell>
          <cell r="E1064" t="str">
            <v/>
          </cell>
          <cell r="F1064" t="str">
            <v>10.1111/(ISSN)1548-1379</v>
          </cell>
          <cell r="G1064" t="str">
            <v>https://anthrosource.onlinelibrary.wiley.com/journal/15481379</v>
          </cell>
          <cell r="H1064" t="str">
            <v>Social &amp; Behavioral Sciences</v>
          </cell>
          <cell r="I1064" t="str">
            <v>Anthropology of Art &amp; Media</v>
          </cell>
          <cell r="J1064" t="str">
            <v>Print &amp; Online</v>
          </cell>
        </row>
        <row r="1064">
          <cell r="M1064" t="str">
            <v>Yes</v>
          </cell>
          <cell r="N1064" t="str">
            <v>Full Collection</v>
          </cell>
          <cell r="O1064" t="str">
            <v/>
          </cell>
          <cell r="P1064" t="str">
            <v>SSH Collection</v>
          </cell>
          <cell r="Q1064" t="str">
            <v/>
          </cell>
          <cell r="R1064" t="str">
            <v/>
          </cell>
          <cell r="S1064" t="str">
            <v>R4L Collection</v>
          </cell>
          <cell r="T1064" t="str">
            <v>1997</v>
          </cell>
          <cell r="U1064" t="str">
            <v>21</v>
          </cell>
          <cell r="V1064" t="str">
            <v>45</v>
          </cell>
          <cell r="W1064" t="str">
            <v>2</v>
          </cell>
        </row>
        <row r="1065">
          <cell r="A1065" t="str">
            <v>MUSA</v>
          </cell>
          <cell r="B1065" t="str">
            <v>0262-5245</v>
          </cell>
          <cell r="C1065" t="str">
            <v>1468-2249</v>
          </cell>
          <cell r="D1065" t="str">
            <v>MUSIC ANALYSIS</v>
          </cell>
          <cell r="E1065" t="str">
            <v/>
          </cell>
          <cell r="F1065" t="str">
            <v>10.1111/(ISSN)1468-2249</v>
          </cell>
          <cell r="G1065" t="str">
            <v>https://onlinelibrary.wiley.com/journal/14682249</v>
          </cell>
          <cell r="H1065" t="str">
            <v>Art &amp; Applied Arts</v>
          </cell>
          <cell r="I1065" t="str">
            <v>Music</v>
          </cell>
          <cell r="J1065" t="str">
            <v>Print &amp; Online</v>
          </cell>
        </row>
        <row r="1065">
          <cell r="M1065" t="str">
            <v>Yes</v>
          </cell>
          <cell r="N1065" t="str">
            <v>Full Collection</v>
          </cell>
          <cell r="O1065" t="str">
            <v/>
          </cell>
          <cell r="P1065" t="str">
            <v>SSH Collection</v>
          </cell>
          <cell r="Q1065" t="str">
            <v/>
          </cell>
          <cell r="R1065" t="str">
            <v/>
          </cell>
          <cell r="S1065" t="str">
            <v>R4L Collection</v>
          </cell>
          <cell r="T1065" t="str">
            <v>1999</v>
          </cell>
          <cell r="U1065" t="str">
            <v>18</v>
          </cell>
          <cell r="V1065" t="str">
            <v>41</v>
          </cell>
          <cell r="W1065" t="str">
            <v>3</v>
          </cell>
        </row>
        <row r="1066">
          <cell r="A1066" t="str">
            <v>MUWO</v>
          </cell>
          <cell r="B1066" t="str">
            <v>0027-4909</v>
          </cell>
          <cell r="C1066" t="str">
            <v>1478-1913</v>
          </cell>
          <cell r="D1066" t="str">
            <v>THE MUSLIM WORLD</v>
          </cell>
          <cell r="E1066" t="str">
            <v/>
          </cell>
          <cell r="F1066" t="str">
            <v>10.1111/(ISSN)1478-1913</v>
          </cell>
          <cell r="G1066" t="str">
            <v>https://onlinelibrary.wiley.com/journal/14781913</v>
          </cell>
          <cell r="H1066" t="str">
            <v>Humanities</v>
          </cell>
          <cell r="I1066" t="str">
            <v>Islam</v>
          </cell>
          <cell r="J1066" t="str">
            <v>Print &amp; Online</v>
          </cell>
        </row>
        <row r="1066">
          <cell r="M1066" t="str">
            <v>Yes</v>
          </cell>
          <cell r="N1066" t="str">
            <v>Full Collection</v>
          </cell>
          <cell r="O1066" t="str">
            <v/>
          </cell>
          <cell r="P1066" t="str">
            <v>SSH Collection</v>
          </cell>
          <cell r="Q1066" t="str">
            <v/>
          </cell>
          <cell r="R1066" t="str">
            <v/>
          </cell>
          <cell r="S1066" t="str">
            <v>R4L Collection</v>
          </cell>
          <cell r="T1066" t="str">
            <v>1997</v>
          </cell>
          <cell r="U1066" t="str">
            <v>87</v>
          </cell>
          <cell r="V1066" t="str">
            <v>112</v>
          </cell>
          <cell r="W1066" t="str">
            <v>4</v>
          </cell>
        </row>
        <row r="1067">
          <cell r="A1067" t="str">
            <v>MYC</v>
          </cell>
          <cell r="B1067" t="str">
            <v>0933-7407</v>
          </cell>
          <cell r="C1067" t="str">
            <v>1439-0507</v>
          </cell>
          <cell r="D1067" t="str">
            <v>MYCOSES</v>
          </cell>
          <cell r="E1067" t="str">
            <v/>
          </cell>
          <cell r="F1067" t="str">
            <v>10.1111/(ISSN)1439-0507</v>
          </cell>
          <cell r="G1067" t="str">
            <v>https://onlinelibrary.wiley.com/journal/14390507</v>
          </cell>
          <cell r="H1067" t="str">
            <v>Medicine</v>
          </cell>
          <cell r="I1067" t="str">
            <v>Dermatology</v>
          </cell>
          <cell r="J1067" t="str">
            <v>Online</v>
          </cell>
          <cell r="K1067" t="str">
            <v>E-only title</v>
          </cell>
          <cell r="L1067" t="str">
            <v>Yes</v>
          </cell>
          <cell r="M1067" t="str">
            <v>Yes</v>
          </cell>
          <cell r="N1067" t="str">
            <v>Full Collection</v>
          </cell>
          <cell r="O1067" t="str">
            <v>STM Collection</v>
          </cell>
          <cell r="P1067" t="str">
            <v/>
          </cell>
          <cell r="Q1067" t="str">
            <v>Medicine &amp; Nursing Collection</v>
          </cell>
          <cell r="R1067" t="str">
            <v/>
          </cell>
          <cell r="S1067" t="str">
            <v>R4L Collection</v>
          </cell>
          <cell r="T1067" t="str">
            <v>1995</v>
          </cell>
          <cell r="U1067" t="str">
            <v>38</v>
          </cell>
          <cell r="V1067" t="str">
            <v>65</v>
          </cell>
          <cell r="W1067" t="str">
            <v>12</v>
          </cell>
        </row>
        <row r="1068">
          <cell r="A1068" t="str">
            <v>NTLF</v>
          </cell>
          <cell r="B1068" t="str">
            <v>1057-2880</v>
          </cell>
          <cell r="C1068" t="str">
            <v>2166-3327</v>
          </cell>
          <cell r="D1068" t="str">
            <v>THE NATIONAL TEACHING &amp; LEARNING FORUM</v>
          </cell>
          <cell r="E1068" t="str">
            <v/>
          </cell>
          <cell r="F1068" t="str">
            <v>10.1002/(ISSN)2166-3327</v>
          </cell>
          <cell r="G1068" t="str">
            <v>https://onlinelibrary.wiley.com/journal/21663327</v>
          </cell>
          <cell r="H1068" t="str">
            <v>Social &amp; Behavioral Sciences</v>
          </cell>
          <cell r="I1068" t="str">
            <v>Teaching &amp; Learning (Higher Education)</v>
          </cell>
          <cell r="J1068" t="str">
            <v>Print &amp; Online</v>
          </cell>
        </row>
        <row r="1068">
          <cell r="M1068" t="str">
            <v>Yes</v>
          </cell>
          <cell r="N1068" t="str">
            <v>Full Collection</v>
          </cell>
          <cell r="O1068" t="str">
            <v/>
          </cell>
          <cell r="P1068" t="str">
            <v>SSH Collection</v>
          </cell>
          <cell r="Q1068" t="str">
            <v/>
          </cell>
          <cell r="R1068" t="str">
            <v/>
          </cell>
        </row>
        <row r="1068">
          <cell r="T1068" t="str">
            <v>1997</v>
          </cell>
          <cell r="U1068" t="str">
            <v>6</v>
          </cell>
          <cell r="V1068" t="str">
            <v>31</v>
          </cell>
          <cell r="W1068" t="str">
            <v>6</v>
          </cell>
        </row>
        <row r="1069">
          <cell r="A1069" t="str">
            <v>NANA</v>
          </cell>
          <cell r="B1069" t="str">
            <v>1354-5078</v>
          </cell>
          <cell r="C1069" t="str">
            <v>1469-8129</v>
          </cell>
          <cell r="D1069" t="str">
            <v>NATIONS AND NATIONALISM</v>
          </cell>
          <cell r="E1069" t="str">
            <v/>
          </cell>
          <cell r="F1069" t="str">
            <v>10.1111/(ISSN)1469-8129</v>
          </cell>
          <cell r="G1069" t="str">
            <v>https://onlinelibrary.wiley.com/journal/14698129</v>
          </cell>
          <cell r="H1069" t="str">
            <v>Social &amp; Behavioral Sciences</v>
          </cell>
          <cell r="I1069" t="str">
            <v>General &amp; Introductory Political Science</v>
          </cell>
          <cell r="J1069" t="str">
            <v>Print &amp; Online</v>
          </cell>
        </row>
        <row r="1069">
          <cell r="M1069" t="str">
            <v>Yes</v>
          </cell>
          <cell r="N1069" t="str">
            <v>Full Collection</v>
          </cell>
          <cell r="O1069" t="str">
            <v/>
          </cell>
          <cell r="P1069" t="str">
            <v>SSH Collection</v>
          </cell>
          <cell r="Q1069" t="str">
            <v/>
          </cell>
          <cell r="R1069" t="str">
            <v/>
          </cell>
          <cell r="S1069" t="str">
            <v>R4L Collection</v>
          </cell>
          <cell r="T1069" t="str">
            <v>1997</v>
          </cell>
          <cell r="U1069" t="str">
            <v>3</v>
          </cell>
          <cell r="V1069" t="str">
            <v>28</v>
          </cell>
          <cell r="W1069" t="str">
            <v>4</v>
          </cell>
        </row>
        <row r="1070">
          <cell r="A1070" t="str">
            <v>NARF</v>
          </cell>
          <cell r="B1070" t="str">
            <v>0165-0203</v>
          </cell>
          <cell r="C1070" t="str">
            <v>1477-8947</v>
          </cell>
          <cell r="D1070" t="str">
            <v>NATURAL RESOURCES FORUM</v>
          </cell>
          <cell r="E1070" t="str">
            <v/>
          </cell>
          <cell r="F1070" t="str">
            <v>10.1111/(ISSN)1477-8947</v>
          </cell>
          <cell r="G1070" t="str">
            <v>https://onlinelibrary.wiley.com/journal/14778947</v>
          </cell>
          <cell r="H1070" t="str">
            <v>Social &amp; Behavioral Sciences</v>
          </cell>
          <cell r="I1070" t="str">
            <v>General &amp; Introductory Development Studies</v>
          </cell>
          <cell r="J1070" t="str">
            <v>Print &amp; Online</v>
          </cell>
        </row>
        <row r="1070">
          <cell r="M1070" t="str">
            <v>Yes</v>
          </cell>
          <cell r="N1070" t="str">
            <v>Full Collection</v>
          </cell>
          <cell r="O1070" t="str">
            <v/>
          </cell>
          <cell r="P1070" t="str">
            <v>SSH Collection</v>
          </cell>
          <cell r="Q1070" t="str">
            <v/>
          </cell>
          <cell r="R1070" t="str">
            <v/>
          </cell>
          <cell r="S1070" t="str">
            <v>R4L Collection</v>
          </cell>
          <cell r="T1070" t="str">
            <v>1997</v>
          </cell>
          <cell r="U1070" t="str">
            <v>21</v>
          </cell>
          <cell r="V1070" t="str">
            <v>46</v>
          </cell>
          <cell r="W1070" t="str">
            <v>4</v>
          </cell>
        </row>
        <row r="1071">
          <cell r="A1071" t="str">
            <v>NSE2</v>
          </cell>
          <cell r="B1071" t="str">
            <v/>
          </cell>
          <cell r="C1071" t="str">
            <v>2168-8281</v>
          </cell>
          <cell r="D1071" t="str">
            <v>NATURAL SCIENCES EDUCATION</v>
          </cell>
          <cell r="E1071" t="str">
            <v/>
          </cell>
          <cell r="F1071" t="str">
            <v>10.1002/(ISSN)2168-8281</v>
          </cell>
          <cell r="G1071" t="str">
            <v>https://onlinelibrary.wiley.com/journal/21688281</v>
          </cell>
          <cell r="H1071" t="str">
            <v>Social &amp; Behavioral Sciences</v>
          </cell>
          <cell r="I1071" t="str">
            <v>Education Special Topics</v>
          </cell>
          <cell r="J1071" t="str">
            <v>Online</v>
          </cell>
          <cell r="K1071" t="str">
            <v>2020 take over - e-only title</v>
          </cell>
        </row>
        <row r="1071">
          <cell r="M1071" t="str">
            <v>Yes</v>
          </cell>
          <cell r="N1071" t="str">
            <v/>
          </cell>
          <cell r="O1071" t="str">
            <v/>
          </cell>
          <cell r="P1071" t="str">
            <v/>
          </cell>
          <cell r="Q1071" t="str">
            <v/>
          </cell>
          <cell r="R1071" t="str">
            <v>Not in any Standard Collection</v>
          </cell>
          <cell r="S1071" t="str">
            <v>R4L Collection</v>
          </cell>
          <cell r="T1071" t="str">
            <v>1997</v>
          </cell>
          <cell r="U1071" t="str">
            <v>26</v>
          </cell>
          <cell r="V1071" t="str">
            <v>51</v>
          </cell>
          <cell r="W1071" t="str">
            <v>2</v>
          </cell>
        </row>
        <row r="1072">
          <cell r="A1072" t="str">
            <v>NAV</v>
          </cell>
          <cell r="B1072" t="str">
            <v>0894-069X</v>
          </cell>
          <cell r="C1072" t="str">
            <v>1520-6750</v>
          </cell>
          <cell r="D1072" t="str">
            <v>NAVAL RESEARCH LOGISTICS</v>
          </cell>
          <cell r="E1072" t="str">
            <v/>
          </cell>
          <cell r="F1072" t="str">
            <v>10.1002/(ISSN)1520-6750</v>
          </cell>
          <cell r="G1072" t="str">
            <v>https://onlinelibrary.wiley.com/journal/15206750</v>
          </cell>
          <cell r="H1072" t="str">
            <v>Mathematics &amp; Statistics</v>
          </cell>
          <cell r="I1072" t="str">
            <v>Applied Probability &amp; Statistics</v>
          </cell>
          <cell r="J1072" t="str">
            <v>Print &amp; Online</v>
          </cell>
        </row>
        <row r="1072">
          <cell r="M1072" t="str">
            <v>Yes</v>
          </cell>
          <cell r="N1072" t="str">
            <v>Full Collection</v>
          </cell>
          <cell r="O1072" t="str">
            <v>STM Collection</v>
          </cell>
          <cell r="P1072" t="str">
            <v/>
          </cell>
          <cell r="Q1072" t="str">
            <v/>
          </cell>
          <cell r="R1072" t="str">
            <v/>
          </cell>
          <cell r="S1072" t="str">
            <v>R4L Collection</v>
          </cell>
          <cell r="T1072" t="str">
            <v>1996</v>
          </cell>
          <cell r="U1072" t="str">
            <v>43</v>
          </cell>
          <cell r="V1072" t="str">
            <v>69</v>
          </cell>
          <cell r="W1072" t="str">
            <v>8</v>
          </cell>
        </row>
        <row r="1073">
          <cell r="A1073" t="str">
            <v>NSG</v>
          </cell>
          <cell r="B1073" t="str">
            <v>1569-4445</v>
          </cell>
          <cell r="C1073" t="str">
            <v>1873-0604</v>
          </cell>
          <cell r="D1073" t="str">
            <v>NEAR SURFACE GEOPHYSICS</v>
          </cell>
          <cell r="E1073" t="str">
            <v/>
          </cell>
          <cell r="F1073" t="str">
            <v>10.1002/(ISSN)1873-0604</v>
          </cell>
          <cell r="G1073" t="str">
            <v>https://onlinelibrary.wiley.com/journal/18730604</v>
          </cell>
          <cell r="H1073" t="str">
            <v>Earth, Space &amp; Environmental Sciences</v>
          </cell>
          <cell r="I1073" t="str">
            <v>Geophysics</v>
          </cell>
          <cell r="J1073" t="str">
            <v>Online</v>
          </cell>
          <cell r="K1073" t="str">
            <v>E-only title</v>
          </cell>
          <cell r="L1073" t="str">
            <v>Yes</v>
          </cell>
          <cell r="M1073" t="str">
            <v>Yes</v>
          </cell>
          <cell r="N1073" t="str">
            <v>Full Collection</v>
          </cell>
          <cell r="O1073" t="str">
            <v>STM Collection</v>
          </cell>
          <cell r="P1073" t="str">
            <v/>
          </cell>
          <cell r="Q1073" t="str">
            <v>Medicine &amp; Nursing Collection</v>
          </cell>
        </row>
        <row r="1073">
          <cell r="S1073" t="str">
            <v>R4L Collection</v>
          </cell>
          <cell r="T1073" t="str">
            <v>2003</v>
          </cell>
          <cell r="U1073" t="str">
            <v>1</v>
          </cell>
          <cell r="V1073" t="str">
            <v>20</v>
          </cell>
          <cell r="W1073" t="str">
            <v>6</v>
          </cell>
        </row>
        <row r="1074">
          <cell r="A1074" t="str">
            <v>NEJO</v>
          </cell>
          <cell r="B1074" t="str">
            <v>0748-4526</v>
          </cell>
          <cell r="C1074" t="str">
            <v>1571-9979</v>
          </cell>
          <cell r="D1074" t="str">
            <v>NEGOTIATION JOURNAL</v>
          </cell>
          <cell r="E1074" t="str">
            <v/>
          </cell>
          <cell r="F1074" t="str">
            <v>10.1111/(ISSN)1571-9979</v>
          </cell>
          <cell r="G1074" t="str">
            <v>https://onlinelibrary.wiley.com/journal/15719979</v>
          </cell>
          <cell r="H1074" t="str">
            <v>Law &amp; Criminology</v>
          </cell>
          <cell r="I1074" t="str">
            <v>Negotiation &amp; Conflict Resolution</v>
          </cell>
          <cell r="J1074" t="str">
            <v>Print &amp; Online</v>
          </cell>
        </row>
        <row r="1074">
          <cell r="M1074" t="str">
            <v>Yes</v>
          </cell>
          <cell r="N1074" t="str">
            <v>Full Collection</v>
          </cell>
          <cell r="O1074" t="str">
            <v/>
          </cell>
          <cell r="P1074" t="str">
            <v>SSH Collection</v>
          </cell>
          <cell r="Q1074" t="str">
            <v/>
          </cell>
          <cell r="R1074" t="str">
            <v/>
          </cell>
          <cell r="S1074" t="str">
            <v>R4L Collection</v>
          </cell>
          <cell r="T1074" t="str">
            <v>1997</v>
          </cell>
          <cell r="U1074" t="str">
            <v>13</v>
          </cell>
          <cell r="V1074" t="str">
            <v>38</v>
          </cell>
          <cell r="W1074" t="str">
            <v>4</v>
          </cell>
        </row>
        <row r="1075">
          <cell r="A1075" t="str">
            <v>NEP</v>
          </cell>
          <cell r="B1075" t="str">
            <v>1320-5358</v>
          </cell>
          <cell r="C1075" t="str">
            <v>1440-1797</v>
          </cell>
          <cell r="D1075" t="str">
            <v>NEPHROLOGY</v>
          </cell>
          <cell r="E1075" t="str">
            <v/>
          </cell>
          <cell r="F1075" t="str">
            <v>10.1111/(ISSN)1440-1797</v>
          </cell>
          <cell r="G1075" t="str">
            <v>https://onlinelibrary.wiley.com/journal/14401797</v>
          </cell>
          <cell r="H1075" t="str">
            <v>Medicine</v>
          </cell>
          <cell r="I1075" t="str">
            <v>Nephrology</v>
          </cell>
          <cell r="J1075" t="str">
            <v>Online</v>
          </cell>
          <cell r="K1075" t="str">
            <v>E-only title</v>
          </cell>
          <cell r="L1075" t="str">
            <v>Yes</v>
          </cell>
          <cell r="M1075" t="str">
            <v>Yes</v>
          </cell>
          <cell r="N1075" t="str">
            <v>Full Collection</v>
          </cell>
          <cell r="O1075" t="str">
            <v>STM Collection</v>
          </cell>
          <cell r="P1075" t="str">
            <v/>
          </cell>
          <cell r="Q1075" t="str">
            <v>Medicine &amp; Nursing Collection</v>
          </cell>
          <cell r="R1075" t="str">
            <v/>
          </cell>
          <cell r="S1075" t="str">
            <v>R4L Collection</v>
          </cell>
          <cell r="T1075" t="str">
            <v>1997</v>
          </cell>
          <cell r="U1075" t="str">
            <v>3</v>
          </cell>
          <cell r="V1075" t="str">
            <v>27</v>
          </cell>
          <cell r="W1075" t="str">
            <v>12</v>
          </cell>
        </row>
        <row r="1076">
          <cell r="A1076" t="str">
            <v>NET</v>
          </cell>
          <cell r="B1076" t="str">
            <v>0028-3045</v>
          </cell>
          <cell r="C1076" t="str">
            <v>1097-0037</v>
          </cell>
          <cell r="D1076" t="str">
            <v>NETWORKS: AN INTERNATIONAL JOURNAL</v>
          </cell>
          <cell r="E1076" t="str">
            <v/>
          </cell>
          <cell r="F1076" t="str">
            <v>10.1002/(ISSN)1097-0037</v>
          </cell>
          <cell r="G1076" t="str">
            <v>https://onlinelibrary.wiley.com/journal/10970037</v>
          </cell>
          <cell r="H1076" t="str">
            <v>Mathematics &amp; Statistics</v>
          </cell>
          <cell r="I1076" t="str">
            <v>Applied Mathematics</v>
          </cell>
          <cell r="J1076" t="str">
            <v>Print &amp; Online</v>
          </cell>
        </row>
        <row r="1076">
          <cell r="M1076" t="str">
            <v>Yes</v>
          </cell>
          <cell r="N1076" t="str">
            <v>Full Collection</v>
          </cell>
          <cell r="O1076" t="str">
            <v>STM Collection</v>
          </cell>
          <cell r="P1076" t="str">
            <v/>
          </cell>
          <cell r="Q1076" t="str">
            <v/>
          </cell>
          <cell r="R1076" t="str">
            <v/>
          </cell>
          <cell r="S1076" t="str">
            <v>R4L Collection</v>
          </cell>
          <cell r="T1076" t="str">
            <v>1996</v>
          </cell>
          <cell r="U1076" t="str">
            <v>27</v>
          </cell>
          <cell r="V1076" t="str">
            <v>79-80</v>
          </cell>
          <cell r="W1076" t="str">
            <v>8</v>
          </cell>
        </row>
        <row r="1077">
          <cell r="A1077" t="str">
            <v>NMO</v>
          </cell>
          <cell r="B1077" t="str">
            <v>1350-1925</v>
          </cell>
          <cell r="C1077" t="str">
            <v>1365-2982</v>
          </cell>
          <cell r="D1077" t="str">
            <v>NEUROGASTROENTEROLOGY &amp; MOTILITY</v>
          </cell>
          <cell r="E1077" t="str">
            <v/>
          </cell>
          <cell r="F1077" t="str">
            <v>10.1111/(ISSN)1365-2982</v>
          </cell>
          <cell r="G1077" t="str">
            <v>https://onlinelibrary.wiley.com/journal/13652982</v>
          </cell>
          <cell r="H1077" t="str">
            <v>Medicine</v>
          </cell>
          <cell r="I1077" t="str">
            <v>Gastroenterology &amp; Hepatology</v>
          </cell>
          <cell r="J1077" t="str">
            <v>Online</v>
          </cell>
          <cell r="K1077" t="str">
            <v>E-only title</v>
          </cell>
        </row>
        <row r="1077">
          <cell r="M1077" t="str">
            <v>Yes</v>
          </cell>
          <cell r="N1077" t="str">
            <v>Full Collection</v>
          </cell>
          <cell r="O1077" t="str">
            <v>STM Collection</v>
          </cell>
          <cell r="P1077" t="str">
            <v/>
          </cell>
          <cell r="Q1077" t="str">
            <v>Medicine &amp; Nursing Collection</v>
          </cell>
          <cell r="R1077" t="str">
            <v/>
          </cell>
          <cell r="S1077" t="str">
            <v>R4L Collection</v>
          </cell>
          <cell r="T1077" t="str">
            <v>1997</v>
          </cell>
          <cell r="U1077" t="str">
            <v>9</v>
          </cell>
          <cell r="V1077" t="str">
            <v>34</v>
          </cell>
          <cell r="W1077" t="str">
            <v>12</v>
          </cell>
        </row>
        <row r="1078">
          <cell r="A1078" t="str">
            <v>NCN3</v>
          </cell>
          <cell r="B1078" t="str">
            <v>DUMM-Y880</v>
          </cell>
          <cell r="C1078" t="str">
            <v>2049-4173</v>
          </cell>
          <cell r="D1078" t="str">
            <v>NEUROLOGY AND CLINICAL NEUROSCIENCE (ELECTRONIC)</v>
          </cell>
          <cell r="E1078" t="str">
            <v>FTE-Small</v>
          </cell>
          <cell r="F1078" t="str">
            <v>10.1002/(ISSN)2049-4173</v>
          </cell>
          <cell r="G1078" t="str">
            <v>https://onlinelibrary.wiley.com/journal/20494173</v>
          </cell>
          <cell r="H1078" t="str">
            <v>Medicine</v>
          </cell>
          <cell r="I1078" t="str">
            <v>Neurology</v>
          </cell>
          <cell r="J1078" t="str">
            <v>Online</v>
          </cell>
          <cell r="K1078" t="str">
            <v>E-only title</v>
          </cell>
        </row>
        <row r="1078">
          <cell r="M1078" t="str">
            <v>Yes</v>
          </cell>
          <cell r="N1078" t="str">
            <v/>
          </cell>
          <cell r="O1078" t="str">
            <v/>
          </cell>
          <cell r="P1078" t="str">
            <v/>
          </cell>
          <cell r="Q1078" t="str">
            <v/>
          </cell>
          <cell r="R1078" t="str">
            <v>Not in any Standard Collection</v>
          </cell>
        </row>
        <row r="1078">
          <cell r="T1078" t="str">
            <v>2013</v>
          </cell>
          <cell r="U1078" t="str">
            <v>1</v>
          </cell>
          <cell r="V1078" t="str">
            <v>10</v>
          </cell>
          <cell r="W1078" t="str">
            <v>6</v>
          </cell>
        </row>
        <row r="1079">
          <cell r="A1079" t="str">
            <v>NEUP</v>
          </cell>
          <cell r="B1079" t="str">
            <v>0919-6544</v>
          </cell>
          <cell r="C1079" t="str">
            <v>1440-1789</v>
          </cell>
          <cell r="D1079" t="str">
            <v>NEUROPATHOLOGY</v>
          </cell>
          <cell r="E1079" t="str">
            <v/>
          </cell>
          <cell r="F1079" t="str">
            <v>10.1111/(ISSN)1440-1789</v>
          </cell>
          <cell r="G1079" t="str">
            <v>https://onlinelibrary.wiley.com/journal/14401789</v>
          </cell>
          <cell r="H1079" t="str">
            <v>Medicine</v>
          </cell>
          <cell r="I1079" t="str">
            <v>Pathology</v>
          </cell>
          <cell r="J1079" t="str">
            <v>Online</v>
          </cell>
          <cell r="K1079" t="str">
            <v>E-only title</v>
          </cell>
          <cell r="L1079" t="str">
            <v>Yes</v>
          </cell>
          <cell r="M1079" t="str">
            <v>Yes</v>
          </cell>
          <cell r="N1079" t="str">
            <v>Full Collection</v>
          </cell>
          <cell r="O1079" t="str">
            <v>STM Collection</v>
          </cell>
          <cell r="P1079" t="str">
            <v/>
          </cell>
          <cell r="Q1079" t="str">
            <v>Medicine &amp; Nursing Collection</v>
          </cell>
          <cell r="R1079" t="str">
            <v/>
          </cell>
          <cell r="S1079" t="str">
            <v>R4L Collection</v>
          </cell>
          <cell r="T1079" t="str">
            <v>1997</v>
          </cell>
          <cell r="U1079" t="str">
            <v>17</v>
          </cell>
          <cell r="V1079" t="str">
            <v>42</v>
          </cell>
          <cell r="W1079" t="str">
            <v>6</v>
          </cell>
        </row>
        <row r="1080">
          <cell r="A1080" t="str">
            <v>NAN</v>
          </cell>
          <cell r="B1080" t="str">
            <v>0305-1846</v>
          </cell>
          <cell r="C1080" t="str">
            <v>1365-2990</v>
          </cell>
          <cell r="D1080" t="str">
            <v>NEUROPATHOLOGY &amp; APPLIED NEUROBIOLOGY</v>
          </cell>
          <cell r="E1080" t="str">
            <v/>
          </cell>
          <cell r="F1080" t="str">
            <v>10.1111/(ISSN)1365-2990</v>
          </cell>
          <cell r="G1080" t="str">
            <v>https://onlinelibrary.wiley.com/journal/13652990</v>
          </cell>
          <cell r="H1080" t="str">
            <v>Medicine</v>
          </cell>
          <cell r="I1080" t="str">
            <v>Pathology</v>
          </cell>
          <cell r="J1080" t="str">
            <v>Online</v>
          </cell>
          <cell r="K1080" t="str">
            <v>E-only title.</v>
          </cell>
          <cell r="L1080" t="str">
            <v>Yes</v>
          </cell>
          <cell r="M1080" t="str">
            <v>Yes</v>
          </cell>
          <cell r="N1080" t="str">
            <v>Full Collection</v>
          </cell>
          <cell r="O1080" t="str">
            <v>STM Collection</v>
          </cell>
          <cell r="P1080" t="str">
            <v/>
          </cell>
          <cell r="Q1080" t="str">
            <v>Medicine &amp; Nursing Collection</v>
          </cell>
          <cell r="R1080" t="str">
            <v/>
          </cell>
          <cell r="S1080" t="str">
            <v>R4L Collection</v>
          </cell>
          <cell r="T1080" t="str">
            <v>1997</v>
          </cell>
          <cell r="U1080" t="str">
            <v>23</v>
          </cell>
          <cell r="V1080" t="str">
            <v>48</v>
          </cell>
          <cell r="W1080" t="str">
            <v>7</v>
          </cell>
        </row>
        <row r="1081">
          <cell r="A1081" t="str">
            <v>NAU</v>
          </cell>
          <cell r="B1081" t="str">
            <v>0733-2467</v>
          </cell>
          <cell r="C1081" t="str">
            <v>1520-6777</v>
          </cell>
          <cell r="D1081" t="str">
            <v>NEUROUROLOGY AND URODYNAMICS</v>
          </cell>
          <cell r="E1081" t="str">
            <v/>
          </cell>
          <cell r="F1081" t="str">
            <v>10.1002/(ISSN)1520-6777</v>
          </cell>
          <cell r="G1081" t="str">
            <v>https://onlinelibrary.wiley.com/journal/15206777</v>
          </cell>
          <cell r="H1081" t="str">
            <v>Medicine</v>
          </cell>
          <cell r="I1081" t="str">
            <v>Urology</v>
          </cell>
          <cell r="J1081" t="str">
            <v>Online</v>
          </cell>
          <cell r="K1081" t="str">
            <v>E-only title</v>
          </cell>
          <cell r="L1081" t="str">
            <v>Yes</v>
          </cell>
          <cell r="M1081" t="str">
            <v>Yes</v>
          </cell>
          <cell r="N1081" t="str">
            <v>Full Collection</v>
          </cell>
          <cell r="O1081" t="str">
            <v>STM Collection</v>
          </cell>
          <cell r="P1081" t="str">
            <v/>
          </cell>
          <cell r="Q1081" t="str">
            <v>Medicine &amp; Nursing Collection</v>
          </cell>
          <cell r="R1081" t="str">
            <v/>
          </cell>
          <cell r="S1081" t="str">
            <v>R4L Collection</v>
          </cell>
          <cell r="T1081" t="str">
            <v>1996</v>
          </cell>
          <cell r="U1081" t="str">
            <v>15</v>
          </cell>
          <cell r="V1081" t="str">
            <v>41</v>
          </cell>
          <cell r="W1081" t="str">
            <v>8</v>
          </cell>
        </row>
        <row r="1082">
          <cell r="A1082" t="str">
            <v>NBFR</v>
          </cell>
          <cell r="B1082" t="str">
            <v>0028-4289</v>
          </cell>
          <cell r="C1082" t="str">
            <v>1741-2005</v>
          </cell>
          <cell r="D1082" t="str">
            <v>NEW BLACKFRIARS</v>
          </cell>
          <cell r="E1082" t="str">
            <v/>
          </cell>
          <cell r="F1082" t="str">
            <v>10.1111/(ISSN)1741-2005</v>
          </cell>
          <cell r="G1082" t="str">
            <v>https://onlinelibrary.wiley.com/journal/17412005</v>
          </cell>
          <cell r="H1082" t="str">
            <v>Humanities</v>
          </cell>
          <cell r="I1082" t="str">
            <v>Theology</v>
          </cell>
          <cell r="J1082" t="str">
            <v>Print &amp; Online</v>
          </cell>
        </row>
        <row r="1082">
          <cell r="M1082" t="str">
            <v>Yes</v>
          </cell>
          <cell r="N1082" t="str">
            <v>Full Collection</v>
          </cell>
          <cell r="O1082" t="str">
            <v/>
          </cell>
          <cell r="P1082" t="str">
            <v>SSH Collection</v>
          </cell>
          <cell r="Q1082" t="str">
            <v/>
          </cell>
          <cell r="R1082" t="str">
            <v/>
          </cell>
          <cell r="S1082" t="str">
            <v>R4L Collection</v>
          </cell>
          <cell r="T1082" t="str">
            <v>1997</v>
          </cell>
          <cell r="U1082" t="str">
            <v>78</v>
          </cell>
          <cell r="V1082" t="str">
            <v>103</v>
          </cell>
          <cell r="W1082" t="str">
            <v>6</v>
          </cell>
        </row>
        <row r="1083">
          <cell r="A1083" t="str">
            <v>ACE</v>
          </cell>
          <cell r="B1083" t="str">
            <v>1052-2891</v>
          </cell>
          <cell r="C1083" t="str">
            <v>1536-0717</v>
          </cell>
          <cell r="D1083" t="str">
            <v>NEW DIRECTIONS FOR ADULT AND CONTINUING EDUCATION</v>
          </cell>
          <cell r="E1083" t="str">
            <v/>
          </cell>
          <cell r="F1083" t="str">
            <v>10.1002/(ISSN)1536-0717</v>
          </cell>
          <cell r="G1083" t="str">
            <v>https://onlinelibrary.wiley.com/journal/15360717</v>
          </cell>
          <cell r="H1083" t="str">
            <v>Social &amp; Behavioral Sciences</v>
          </cell>
          <cell r="I1083" t="str">
            <v>Adult &amp; Continuing Education</v>
          </cell>
          <cell r="J1083" t="str">
            <v>Print &amp; Online</v>
          </cell>
        </row>
        <row r="1083">
          <cell r="M1083" t="str">
            <v>Yes</v>
          </cell>
          <cell r="N1083" t="str">
            <v>Full Collection</v>
          </cell>
          <cell r="O1083" t="str">
            <v/>
          </cell>
          <cell r="P1083" t="str">
            <v>SSH Collection</v>
          </cell>
          <cell r="Q1083" t="str">
            <v/>
          </cell>
          <cell r="R1083" t="str">
            <v/>
          </cell>
          <cell r="S1083" t="str">
            <v>R4L Collection</v>
          </cell>
          <cell r="T1083" t="str">
            <v>1997</v>
          </cell>
          <cell r="U1083" t="str">
            <v>1997</v>
          </cell>
          <cell r="V1083" t="str">
            <v>2022</v>
          </cell>
          <cell r="W1083" t="str">
            <v>4</v>
          </cell>
        </row>
        <row r="1084">
          <cell r="A1084" t="str">
            <v>CAD</v>
          </cell>
          <cell r="B1084" t="str">
            <v>1520-3247</v>
          </cell>
          <cell r="C1084" t="str">
            <v>1534-8687</v>
          </cell>
          <cell r="D1084" t="str">
            <v>NEW DIRECTIONS FOR CHILD AND ADOLESCENT DEVELOPMENT</v>
          </cell>
          <cell r="E1084" t="str">
            <v/>
          </cell>
          <cell r="F1084" t="str">
            <v>10.1002/(ISSN)1534-8687</v>
          </cell>
          <cell r="G1084" t="str">
            <v>https://onlinelibrary.wiley.com/journal/15348687</v>
          </cell>
          <cell r="H1084" t="str">
            <v>Social &amp; Behavioral Sciences</v>
          </cell>
          <cell r="I1084" t="str">
            <v>Family &amp; Child Studies Special Topics</v>
          </cell>
          <cell r="J1084" t="str">
            <v>Print &amp; Online</v>
          </cell>
        </row>
        <row r="1084">
          <cell r="M1084" t="str">
            <v>Yes</v>
          </cell>
          <cell r="N1084" t="str">
            <v>Full Collection</v>
          </cell>
          <cell r="O1084" t="str">
            <v/>
          </cell>
          <cell r="P1084" t="str">
            <v>SSH Collection</v>
          </cell>
          <cell r="Q1084" t="str">
            <v/>
          </cell>
          <cell r="R1084" t="str">
            <v/>
          </cell>
          <cell r="S1084" t="str">
            <v>R4L Collection</v>
          </cell>
          <cell r="T1084" t="str">
            <v>2001</v>
          </cell>
          <cell r="U1084" t="str">
            <v>2001</v>
          </cell>
          <cell r="V1084" t="str">
            <v>2022</v>
          </cell>
          <cell r="W1084" t="str">
            <v>6</v>
          </cell>
        </row>
        <row r="1085">
          <cell r="A1085" t="str">
            <v>CC</v>
          </cell>
          <cell r="B1085" t="str">
            <v>0194-3081</v>
          </cell>
          <cell r="C1085" t="str">
            <v>1536-0733</v>
          </cell>
          <cell r="D1085" t="str">
            <v>NEW DIRECTIONS FOR COMMUNITY COLLEGES</v>
          </cell>
          <cell r="E1085" t="str">
            <v/>
          </cell>
          <cell r="F1085" t="str">
            <v>10.1002/(ISSN)1536-0733</v>
          </cell>
          <cell r="G1085" t="str">
            <v>https://onlinelibrary.wiley.com/journal/15360733</v>
          </cell>
          <cell r="H1085" t="str">
            <v>Social &amp; Behavioral Sciences</v>
          </cell>
          <cell r="I1085" t="str">
            <v>Community Colleges</v>
          </cell>
          <cell r="J1085" t="str">
            <v>Print &amp; Online</v>
          </cell>
        </row>
        <row r="1085">
          <cell r="M1085" t="str">
            <v>Yes</v>
          </cell>
          <cell r="N1085" t="str">
            <v>Full Collection</v>
          </cell>
          <cell r="O1085" t="str">
            <v/>
          </cell>
          <cell r="P1085" t="str">
            <v>SSH Collection</v>
          </cell>
          <cell r="Q1085" t="str">
            <v/>
          </cell>
          <cell r="R1085" t="str">
            <v/>
          </cell>
          <cell r="S1085" t="str">
            <v>R4L Collection</v>
          </cell>
          <cell r="T1085" t="str">
            <v>1997</v>
          </cell>
          <cell r="U1085" t="str">
            <v>1997</v>
          </cell>
          <cell r="V1085" t="str">
            <v>2022</v>
          </cell>
          <cell r="W1085" t="str">
            <v>4</v>
          </cell>
        </row>
        <row r="1086">
          <cell r="A1086" t="str">
            <v>EV</v>
          </cell>
          <cell r="B1086" t="str">
            <v>1097-6736</v>
          </cell>
          <cell r="C1086" t="str">
            <v>1534-875X</v>
          </cell>
          <cell r="D1086" t="str">
            <v>NEW DIRECTIONS FOR EVALUATION</v>
          </cell>
          <cell r="E1086" t="str">
            <v/>
          </cell>
          <cell r="F1086" t="str">
            <v>10.1002/(ISSN)1534-875X</v>
          </cell>
          <cell r="G1086" t="str">
            <v>https://onlinelibrary.wiley.com/journal/1534875X</v>
          </cell>
          <cell r="H1086" t="str">
            <v>Mathematics &amp; Statistics</v>
          </cell>
          <cell r="I1086" t="str">
            <v>Survey Research Methods &amp; Sampling</v>
          </cell>
          <cell r="J1086" t="str">
            <v>Print &amp; Online</v>
          </cell>
        </row>
        <row r="1086">
          <cell r="M1086" t="str">
            <v>Yes</v>
          </cell>
          <cell r="N1086" t="str">
            <v>Full Collection</v>
          </cell>
          <cell r="O1086" t="str">
            <v/>
          </cell>
          <cell r="P1086" t="str">
            <v>SSH Collection</v>
          </cell>
          <cell r="Q1086" t="str">
            <v/>
          </cell>
          <cell r="R1086" t="str">
            <v/>
          </cell>
          <cell r="S1086" t="str">
            <v>R4L Collection</v>
          </cell>
          <cell r="T1086" t="str">
            <v>2001</v>
          </cell>
          <cell r="U1086" t="str">
            <v>2001</v>
          </cell>
          <cell r="V1086" t="str">
            <v>2022</v>
          </cell>
          <cell r="W1086" t="str">
            <v>4</v>
          </cell>
        </row>
        <row r="1087">
          <cell r="A1087" t="str">
            <v>HE</v>
          </cell>
          <cell r="B1087" t="str">
            <v>0271-0560</v>
          </cell>
          <cell r="C1087" t="str">
            <v>1536-0741</v>
          </cell>
          <cell r="D1087" t="str">
            <v>NEW DIRECTIONS FOR HIGHER EDUCATION</v>
          </cell>
          <cell r="E1087" t="str">
            <v/>
          </cell>
          <cell r="F1087" t="str">
            <v>10.1002/(ISSN)1536-0741</v>
          </cell>
          <cell r="G1087" t="str">
            <v>https://onlinelibrary.wiley.com/journal/15360741</v>
          </cell>
          <cell r="H1087" t="str">
            <v>Social &amp; Behavioral Sciences</v>
          </cell>
          <cell r="I1087" t="str">
            <v>Higher Education General</v>
          </cell>
          <cell r="J1087" t="str">
            <v>Print &amp; Online</v>
          </cell>
        </row>
        <row r="1087">
          <cell r="M1087" t="str">
            <v>Yes</v>
          </cell>
          <cell r="N1087" t="str">
            <v>Full Collection</v>
          </cell>
          <cell r="O1087" t="str">
            <v/>
          </cell>
          <cell r="P1087" t="str">
            <v>SSH Collection</v>
          </cell>
          <cell r="Q1087" t="str">
            <v/>
          </cell>
          <cell r="R1087" t="str">
            <v/>
          </cell>
          <cell r="S1087" t="str">
            <v>R4L Collection</v>
          </cell>
          <cell r="T1087" t="str">
            <v>1997</v>
          </cell>
          <cell r="U1087" t="str">
            <v>1997</v>
          </cell>
          <cell r="V1087" t="str">
            <v>2022</v>
          </cell>
          <cell r="W1087" t="str">
            <v>4</v>
          </cell>
        </row>
        <row r="1088">
          <cell r="A1088" t="str">
            <v>YD</v>
          </cell>
          <cell r="B1088" t="str">
            <v>2373-3349</v>
          </cell>
          <cell r="C1088" t="str">
            <v>2373-3357</v>
          </cell>
          <cell r="D1088" t="str">
            <v>NEW DIRECTIONS FOR STUDENT LEADERSHIP</v>
          </cell>
          <cell r="E1088" t="str">
            <v/>
          </cell>
          <cell r="F1088" t="str">
            <v>10.1002/(ISSN)2373-3357</v>
          </cell>
          <cell r="G1088" t="str">
            <v>https://onlinelibrary.wiley.com/journal/23733357</v>
          </cell>
          <cell r="H1088" t="str">
            <v>Social &amp; Behavioral Sciences</v>
          </cell>
          <cell r="I1088" t="str">
            <v>Student Affairs &amp; Development (Higher Education)</v>
          </cell>
          <cell r="J1088" t="str">
            <v>Print &amp; Online</v>
          </cell>
        </row>
        <row r="1088">
          <cell r="M1088" t="str">
            <v>Yes</v>
          </cell>
          <cell r="N1088" t="str">
            <v>Full Collection</v>
          </cell>
          <cell r="O1088" t="str">
            <v/>
          </cell>
          <cell r="P1088" t="str">
            <v>SSH Collection</v>
          </cell>
          <cell r="Q1088" t="str">
            <v/>
          </cell>
          <cell r="R1088" t="str">
            <v/>
          </cell>
          <cell r="S1088" t="str">
            <v>R4L Collection</v>
          </cell>
          <cell r="T1088" t="str">
            <v>2002</v>
          </cell>
          <cell r="U1088" t="str">
            <v>2002</v>
          </cell>
          <cell r="V1088" t="str">
            <v>2022</v>
          </cell>
          <cell r="W1088" t="str">
            <v>4</v>
          </cell>
        </row>
        <row r="1089">
          <cell r="A1089" t="str">
            <v>SS</v>
          </cell>
          <cell r="B1089" t="str">
            <v>0164-7970</v>
          </cell>
          <cell r="C1089" t="str">
            <v>1536-0695</v>
          </cell>
          <cell r="D1089" t="str">
            <v>NEW DIRECTIONS FOR STUDENT SERVICES</v>
          </cell>
          <cell r="E1089" t="str">
            <v/>
          </cell>
          <cell r="F1089" t="str">
            <v>10.1002/(ISSN)1536-0695</v>
          </cell>
          <cell r="G1089" t="str">
            <v>https://onlinelibrary.wiley.com/journal/15360695</v>
          </cell>
          <cell r="H1089" t="str">
            <v>Social &amp; Behavioral Sciences</v>
          </cell>
          <cell r="I1089" t="str">
            <v>Student Services &amp; Counseling (Higher Education)</v>
          </cell>
          <cell r="J1089" t="str">
            <v>Print &amp; Online</v>
          </cell>
        </row>
        <row r="1089">
          <cell r="M1089" t="str">
            <v>Yes</v>
          </cell>
          <cell r="N1089" t="str">
            <v>Full Collection</v>
          </cell>
          <cell r="O1089" t="str">
            <v/>
          </cell>
          <cell r="P1089" t="str">
            <v>SSH Collection</v>
          </cell>
          <cell r="Q1089" t="str">
            <v/>
          </cell>
          <cell r="R1089" t="str">
            <v/>
          </cell>
          <cell r="S1089" t="str">
            <v>R4L Collection</v>
          </cell>
          <cell r="T1089" t="str">
            <v>1997</v>
          </cell>
          <cell r="U1089" t="str">
            <v>1997</v>
          </cell>
          <cell r="V1089" t="str">
            <v>2022</v>
          </cell>
          <cell r="W1089" t="str">
            <v>4</v>
          </cell>
        </row>
        <row r="1090">
          <cell r="A1090" t="str">
            <v>TL</v>
          </cell>
          <cell r="B1090" t="str">
            <v>0271-0633</v>
          </cell>
          <cell r="C1090" t="str">
            <v>1536-0768</v>
          </cell>
          <cell r="D1090" t="str">
            <v>NEW DIRECTIONS FOR TEACHING AND LEARNING</v>
          </cell>
          <cell r="E1090" t="str">
            <v/>
          </cell>
          <cell r="F1090" t="str">
            <v>10.1002/(ISSN)1536-0768</v>
          </cell>
          <cell r="G1090" t="str">
            <v>https://onlinelibrary.wiley.com/journal/15360768</v>
          </cell>
          <cell r="H1090" t="str">
            <v>Social &amp; Behavioral Sciences</v>
          </cell>
          <cell r="I1090" t="str">
            <v>Teaching &amp; Learning (Higher Education)</v>
          </cell>
          <cell r="J1090" t="str">
            <v>Print &amp; Online</v>
          </cell>
        </row>
        <row r="1090">
          <cell r="M1090" t="str">
            <v>Yes</v>
          </cell>
          <cell r="N1090" t="str">
            <v>Full Collection</v>
          </cell>
          <cell r="O1090" t="str">
            <v/>
          </cell>
          <cell r="P1090" t="str">
            <v>SSH Collection</v>
          </cell>
          <cell r="Q1090" t="str">
            <v/>
          </cell>
          <cell r="R1090" t="str">
            <v/>
          </cell>
          <cell r="S1090" t="str">
            <v>R4L Collection</v>
          </cell>
          <cell r="T1090" t="str">
            <v>1997</v>
          </cell>
          <cell r="U1090" t="str">
            <v>1997</v>
          </cell>
          <cell r="V1090" t="str">
            <v>2022</v>
          </cell>
          <cell r="W1090" t="str">
            <v>4</v>
          </cell>
        </row>
        <row r="1091">
          <cell r="A1091" t="str">
            <v>NHA3</v>
          </cell>
          <cell r="B1091" t="str">
            <v/>
          </cell>
          <cell r="C1091" t="str">
            <v>1939-4225</v>
          </cell>
          <cell r="D1091" t="str">
            <v>NEW HORIZONS IN ADULT EDUCATION AND HUMAN RESOURCE DEVELOPMENT (ELECTRONIC)</v>
          </cell>
          <cell r="E1091" t="str">
            <v>FTE-Small</v>
          </cell>
          <cell r="F1091" t="str">
            <v>10.1002/(ISSN)1939-4225</v>
          </cell>
          <cell r="G1091" t="str">
            <v>https://onlinelibrary.wiley.com/journal/19394225</v>
          </cell>
          <cell r="H1091" t="str">
            <v>Business, Economics, Finance &amp; Accounting</v>
          </cell>
          <cell r="I1091" t="str">
            <v>Training &amp; Development</v>
          </cell>
          <cell r="J1091" t="str">
            <v>Online</v>
          </cell>
          <cell r="K1091" t="str">
            <v>E-only title</v>
          </cell>
        </row>
        <row r="1091">
          <cell r="M1091" t="str">
            <v>Yes</v>
          </cell>
          <cell r="N1091" t="str">
            <v>Full Collection</v>
          </cell>
          <cell r="O1091" t="str">
            <v/>
          </cell>
          <cell r="P1091" t="str">
            <v>SSH Collection</v>
          </cell>
          <cell r="Q1091" t="str">
            <v/>
          </cell>
          <cell r="R1091" t="str">
            <v/>
          </cell>
          <cell r="S1091" t="str">
            <v>R4L Collection</v>
          </cell>
          <cell r="T1091" t="str">
            <v>1997</v>
          </cell>
          <cell r="U1091" t="str">
            <v>11</v>
          </cell>
          <cell r="V1091" t="str">
            <v>34</v>
          </cell>
          <cell r="W1091" t="str">
            <v>4</v>
          </cell>
        </row>
        <row r="1092">
          <cell r="A1092" t="str">
            <v>NPH</v>
          </cell>
          <cell r="B1092" t="str">
            <v>0028-646X</v>
          </cell>
          <cell r="C1092" t="str">
            <v>1469-8137</v>
          </cell>
          <cell r="D1092" t="str">
            <v>NEW PHYTOLOGIST</v>
          </cell>
          <cell r="E1092" t="str">
            <v/>
          </cell>
          <cell r="F1092" t="str">
            <v>10.1111/(ISSN)1469-8137</v>
          </cell>
          <cell r="G1092" t="str">
            <v>https://nph.onlinelibrary.wiley.com/journal/14698137</v>
          </cell>
          <cell r="H1092" t="str">
            <v>Life Sciences</v>
          </cell>
          <cell r="I1092" t="str">
            <v>Plant Science</v>
          </cell>
          <cell r="J1092" t="str">
            <v>Online</v>
          </cell>
          <cell r="K1092" t="str">
            <v>E-only title</v>
          </cell>
          <cell r="L1092" t="str">
            <v>Yes</v>
          </cell>
          <cell r="M1092" t="str">
            <v>Yes</v>
          </cell>
          <cell r="N1092" t="str">
            <v>Full Collection</v>
          </cell>
          <cell r="O1092" t="str">
            <v>STM Collection</v>
          </cell>
          <cell r="P1092" t="str">
            <v/>
          </cell>
          <cell r="Q1092" t="str">
            <v/>
          </cell>
          <cell r="R1092" t="str">
            <v/>
          </cell>
          <cell r="S1092" t="str">
            <v>R4L Collection</v>
          </cell>
          <cell r="T1092" t="str">
            <v>1997</v>
          </cell>
          <cell r="U1092" t="str">
            <v>135</v>
          </cell>
          <cell r="V1092" t="str">
            <v>233-236</v>
          </cell>
          <cell r="W1092" t="str">
            <v>24</v>
          </cell>
        </row>
        <row r="1093">
          <cell r="A1093" t="str">
            <v>NTWE</v>
          </cell>
          <cell r="B1093" t="str">
            <v>0268-1072</v>
          </cell>
          <cell r="C1093" t="str">
            <v>1468-005X</v>
          </cell>
          <cell r="D1093" t="str">
            <v>NEW TECHNOLOGY, WORK AND EMPLOYMENT</v>
          </cell>
          <cell r="E1093" t="str">
            <v/>
          </cell>
          <cell r="F1093" t="str">
            <v>10.1111/(ISSN)1468-005X</v>
          </cell>
          <cell r="G1093" t="str">
            <v>https://onlinelibrary.wiley.com/journal/1468005X</v>
          </cell>
          <cell r="H1093" t="str">
            <v>Business, Economics, Finance &amp; Accounting</v>
          </cell>
          <cell r="I1093" t="str">
            <v>Business Technology</v>
          </cell>
          <cell r="J1093" t="str">
            <v>Print &amp; Online</v>
          </cell>
        </row>
        <row r="1093">
          <cell r="L1093" t="str">
            <v>Yes</v>
          </cell>
          <cell r="M1093" t="str">
            <v>Yes</v>
          </cell>
          <cell r="N1093" t="str">
            <v>Full Collection</v>
          </cell>
          <cell r="O1093" t="str">
            <v/>
          </cell>
          <cell r="P1093" t="str">
            <v>SSH Collection</v>
          </cell>
          <cell r="Q1093" t="str">
            <v/>
          </cell>
          <cell r="R1093" t="str">
            <v/>
          </cell>
          <cell r="S1093" t="str">
            <v>R4L Collection</v>
          </cell>
          <cell r="T1093" t="str">
            <v>1997</v>
          </cell>
          <cell r="U1093" t="str">
            <v>12</v>
          </cell>
          <cell r="V1093" t="str">
            <v>37</v>
          </cell>
          <cell r="W1093" t="str">
            <v>3</v>
          </cell>
        </row>
        <row r="1094">
          <cell r="A1094" t="str">
            <v>NZG</v>
          </cell>
          <cell r="B1094" t="str">
            <v>0028-8144</v>
          </cell>
          <cell r="C1094" t="str">
            <v>1745-7939</v>
          </cell>
          <cell r="D1094" t="str">
            <v>NEW ZEALAND GEOGRAPHER</v>
          </cell>
          <cell r="E1094" t="str">
            <v/>
          </cell>
          <cell r="F1094" t="str">
            <v>10.1111/(ISSN)1745-7939a</v>
          </cell>
          <cell r="G1094" t="str">
            <v>https://onlinelibrary.wiley.com/journal/17457939a</v>
          </cell>
          <cell r="H1094" t="str">
            <v>Social &amp; Behavioral Sciences</v>
          </cell>
          <cell r="I1094" t="str">
            <v>General &amp; Introductory Geography</v>
          </cell>
          <cell r="J1094" t="str">
            <v>Online</v>
          </cell>
          <cell r="K1094" t="str">
            <v>E-only title</v>
          </cell>
          <cell r="L1094" t="str">
            <v>Yes</v>
          </cell>
          <cell r="M1094" t="str">
            <v>Yes</v>
          </cell>
          <cell r="N1094" t="str">
            <v>Full Collection</v>
          </cell>
          <cell r="O1094" t="str">
            <v/>
          </cell>
          <cell r="P1094" t="str">
            <v>SSH Collection</v>
          </cell>
          <cell r="Q1094" t="str">
            <v/>
          </cell>
          <cell r="R1094" t="str">
            <v/>
          </cell>
          <cell r="S1094" t="str">
            <v>R4L Collection</v>
          </cell>
          <cell r="T1094" t="str">
            <v>1997</v>
          </cell>
          <cell r="U1094" t="str">
            <v>53</v>
          </cell>
          <cell r="V1094" t="str">
            <v>78</v>
          </cell>
          <cell r="W1094" t="str">
            <v>3</v>
          </cell>
        </row>
        <row r="1095">
          <cell r="A1095" t="str">
            <v>NBM</v>
          </cell>
          <cell r="B1095" t="str">
            <v>0952-3480</v>
          </cell>
          <cell r="C1095" t="str">
            <v>1099-1492</v>
          </cell>
          <cell r="D1095" t="str">
            <v>NMR IN BIOMEDICINE</v>
          </cell>
          <cell r="E1095" t="str">
            <v/>
          </cell>
          <cell r="F1095" t="str">
            <v>10.1002/(ISSN)1099-1492</v>
          </cell>
          <cell r="G1095" t="str">
            <v>https://onlinelibrary.wiley.com/journal/10991492</v>
          </cell>
          <cell r="H1095" t="str">
            <v>Chemistry</v>
          </cell>
          <cell r="I1095" t="str">
            <v>NMR Spectroscopy / MRI / Imaging</v>
          </cell>
          <cell r="J1095" t="str">
            <v>Online</v>
          </cell>
          <cell r="K1095" t="str">
            <v>E-only title</v>
          </cell>
        </row>
        <row r="1095">
          <cell r="M1095" t="str">
            <v>Yes</v>
          </cell>
          <cell r="N1095" t="str">
            <v>Full Collection</v>
          </cell>
          <cell r="O1095" t="str">
            <v>STM Collection</v>
          </cell>
          <cell r="P1095" t="str">
            <v/>
          </cell>
          <cell r="Q1095" t="str">
            <v>Medicine &amp; Nursing Collection</v>
          </cell>
          <cell r="R1095" t="str">
            <v/>
          </cell>
          <cell r="S1095" t="str">
            <v>R4L Collection</v>
          </cell>
          <cell r="T1095" t="str">
            <v>1996</v>
          </cell>
          <cell r="U1095" t="str">
            <v>9</v>
          </cell>
          <cell r="V1095" t="str">
            <v>35</v>
          </cell>
          <cell r="W1095" t="str">
            <v>12</v>
          </cell>
        </row>
        <row r="1096">
          <cell r="A1096" t="str">
            <v>NBA</v>
          </cell>
          <cell r="B1096" t="str">
            <v>1531-5428</v>
          </cell>
          <cell r="C1096" t="str">
            <v>1949-3193</v>
          </cell>
          <cell r="D1096" t="str">
            <v>NONPROFIT BUSINESS ADVISOR</v>
          </cell>
          <cell r="E1096" t="str">
            <v/>
          </cell>
          <cell r="F1096" t="str">
            <v>10.1002/(ISSN)1949-3193</v>
          </cell>
          <cell r="G1096" t="str">
            <v>https://onlinelibrary.wiley.com/journal/19493193</v>
          </cell>
          <cell r="H1096" t="str">
            <v>Business, Economics, Finance &amp; Accounting</v>
          </cell>
          <cell r="I1096" t="str">
            <v>Non-Profit Organizations / Law</v>
          </cell>
          <cell r="J1096" t="str">
            <v>Print &amp; Online</v>
          </cell>
        </row>
        <row r="1096">
          <cell r="M1096" t="str">
            <v>Yes</v>
          </cell>
          <cell r="N1096" t="str">
            <v>Full Collection</v>
          </cell>
          <cell r="O1096" t="str">
            <v/>
          </cell>
          <cell r="P1096" t="str">
            <v>SSH Collection</v>
          </cell>
          <cell r="Q1096" t="str">
            <v/>
          </cell>
          <cell r="R1096" t="str">
            <v/>
          </cell>
          <cell r="S1096" t="str">
            <v>R4L Collection</v>
          </cell>
          <cell r="T1096" t="str">
            <v>2009</v>
          </cell>
          <cell r="U1096" t="str">
            <v>2009</v>
          </cell>
          <cell r="V1096" t="str">
            <v>2022</v>
          </cell>
          <cell r="W1096" t="str">
            <v>12</v>
          </cell>
        </row>
        <row r="1097">
          <cell r="A1097" t="str">
            <v>NPCR</v>
          </cell>
          <cell r="B1097" t="str">
            <v>1549-778X</v>
          </cell>
          <cell r="C1097" t="str">
            <v>2325-8616</v>
          </cell>
          <cell r="D1097" t="str">
            <v>NONPROFIT COMMUNICATIONS REPORT</v>
          </cell>
          <cell r="E1097" t="str">
            <v/>
          </cell>
          <cell r="F1097" t="str">
            <v>10.1002/(ISSN)2325-8616</v>
          </cell>
          <cell r="G1097" t="str">
            <v>https://onlinelibrary.wiley.com/journal/23258616</v>
          </cell>
          <cell r="H1097" t="str">
            <v>Business, Economics, Finance &amp; Accounting</v>
          </cell>
          <cell r="I1097" t="str">
            <v>Non-Profit Organizations / Marketing &amp; Communications</v>
          </cell>
          <cell r="J1097" t="str">
            <v>Online</v>
          </cell>
          <cell r="K1097" t="str">
            <v>E-only title</v>
          </cell>
        </row>
        <row r="1097">
          <cell r="M1097" t="str">
            <v>Yes</v>
          </cell>
          <cell r="N1097" t="str">
            <v>Full Collection</v>
          </cell>
          <cell r="O1097" t="str">
            <v/>
          </cell>
          <cell r="P1097" t="str">
            <v>SSH Collection</v>
          </cell>
          <cell r="Q1097" t="str">
            <v/>
          </cell>
          <cell r="R1097" t="str">
            <v/>
          </cell>
          <cell r="S1097" t="str">
            <v>R4L Collection</v>
          </cell>
          <cell r="T1097" t="str">
            <v>2003</v>
          </cell>
          <cell r="U1097" t="str">
            <v>1</v>
          </cell>
          <cell r="V1097" t="str">
            <v>20</v>
          </cell>
          <cell r="W1097" t="str">
            <v>12</v>
          </cell>
        </row>
        <row r="1098">
          <cell r="A1098" t="str">
            <v>NML</v>
          </cell>
          <cell r="B1098" t="str">
            <v>1048-6682</v>
          </cell>
          <cell r="C1098" t="str">
            <v>1542-7854</v>
          </cell>
          <cell r="D1098" t="str">
            <v>NONPROFIT MANAGEMENT &amp; LEADERSHIP</v>
          </cell>
          <cell r="E1098" t="str">
            <v/>
          </cell>
          <cell r="F1098" t="str">
            <v>10.1002/(ISSN)1542-7854</v>
          </cell>
          <cell r="G1098" t="str">
            <v>https://onlinelibrary.wiley.com/journal/15427854</v>
          </cell>
          <cell r="H1098" t="str">
            <v>Business, Economics, Finance &amp; Accounting</v>
          </cell>
          <cell r="I1098" t="str">
            <v>Management / Leadership</v>
          </cell>
          <cell r="J1098" t="str">
            <v>Print &amp; Online</v>
          </cell>
        </row>
        <row r="1098">
          <cell r="M1098" t="str">
            <v>Yes</v>
          </cell>
          <cell r="N1098" t="str">
            <v>Full Collection</v>
          </cell>
          <cell r="O1098" t="str">
            <v/>
          </cell>
          <cell r="P1098" t="str">
            <v>SSH Collection</v>
          </cell>
          <cell r="Q1098" t="str">
            <v/>
          </cell>
          <cell r="R1098" t="str">
            <v/>
          </cell>
          <cell r="S1098" t="str">
            <v>R4L Collection</v>
          </cell>
          <cell r="T1098" t="str">
            <v>1998</v>
          </cell>
          <cell r="U1098" t="str">
            <v>8</v>
          </cell>
          <cell r="V1098" t="str">
            <v>33</v>
          </cell>
          <cell r="W1098" t="str">
            <v>4</v>
          </cell>
        </row>
        <row r="1099">
          <cell r="A1099" t="str">
            <v>NJB</v>
          </cell>
          <cell r="B1099" t="str">
            <v>0107-055X</v>
          </cell>
          <cell r="C1099" t="str">
            <v>1756-1051</v>
          </cell>
          <cell r="D1099" t="str">
            <v>NORDIC JOURNAL OF BOTANY</v>
          </cell>
          <cell r="E1099" t="str">
            <v/>
          </cell>
          <cell r="F1099" t="str">
            <v>10.1111/(ISSN)1756-1051</v>
          </cell>
          <cell r="G1099" t="str">
            <v>https://onlinelibrary.wiley.com/journal/17561051</v>
          </cell>
          <cell r="H1099" t="str">
            <v>Life Sciences</v>
          </cell>
          <cell r="I1099" t="str">
            <v>Plant Science</v>
          </cell>
          <cell r="J1099" t="str">
            <v>Online</v>
          </cell>
          <cell r="K1099" t="str">
            <v>E-only title</v>
          </cell>
          <cell r="L1099" t="str">
            <v>Yes</v>
          </cell>
          <cell r="M1099" t="str">
            <v>Yes</v>
          </cell>
          <cell r="N1099" t="str">
            <v>Full Collection</v>
          </cell>
          <cell r="O1099" t="str">
            <v>STM Collection</v>
          </cell>
          <cell r="P1099" t="str">
            <v/>
          </cell>
          <cell r="Q1099" t="str">
            <v/>
          </cell>
          <cell r="R1099" t="str">
            <v/>
          </cell>
          <cell r="S1099" t="str">
            <v>R4L Collection</v>
          </cell>
          <cell r="T1099" t="str">
            <v>1997</v>
          </cell>
          <cell r="U1099" t="str">
            <v>17</v>
          </cell>
          <cell r="V1099" t="str">
            <v>40</v>
          </cell>
          <cell r="W1099" t="str">
            <v>12</v>
          </cell>
        </row>
        <row r="1100">
          <cell r="A1100" t="str">
            <v>NAAQ</v>
          </cell>
          <cell r="B1100" t="str">
            <v>1522-2055</v>
          </cell>
          <cell r="C1100" t="str">
            <v>1548-8454</v>
          </cell>
          <cell r="D1100" t="str">
            <v>NORTH AMERICAN JOURNAL OF AQUACULTURE</v>
          </cell>
          <cell r="E1100" t="str">
            <v/>
          </cell>
          <cell r="F1100" t="str">
            <v>10.1002/(ISSN)1548-8454</v>
          </cell>
          <cell r="G1100" t="str">
            <v>https://onlinelibrary.wiley.com/journal/15488454</v>
          </cell>
          <cell r="H1100" t="str">
            <v>Agriculture, Aquaculture &amp; Food Science</v>
          </cell>
          <cell r="I1100" t="str">
            <v>Aquaculture</v>
          </cell>
          <cell r="J1100" t="str">
            <v>Print &amp; Online</v>
          </cell>
        </row>
        <row r="1100">
          <cell r="M1100" t="str">
            <v>Yes</v>
          </cell>
          <cell r="N1100" t="str">
            <v>Full Collection</v>
          </cell>
          <cell r="O1100" t="str">
            <v>STM Collection</v>
          </cell>
        </row>
        <row r="1100">
          <cell r="Q1100" t="str">
            <v/>
          </cell>
        </row>
        <row r="1100">
          <cell r="S1100" t="str">
            <v>R4L Collection</v>
          </cell>
          <cell r="T1100" t="str">
            <v>1996</v>
          </cell>
          <cell r="U1100" t="str">
            <v>58</v>
          </cell>
          <cell r="V1100" t="str">
            <v>84</v>
          </cell>
          <cell r="W1100" t="str">
            <v>4</v>
          </cell>
        </row>
        <row r="1101">
          <cell r="A1101" t="str">
            <v>NAFM</v>
          </cell>
          <cell r="B1101" t="str">
            <v>0275-5947</v>
          </cell>
          <cell r="C1101" t="str">
            <v>1548-8675</v>
          </cell>
          <cell r="D1101" t="str">
            <v>NORTH AMERICAN JOURNAL OF FISHERIES MANAGEMENT</v>
          </cell>
          <cell r="E1101" t="str">
            <v/>
          </cell>
          <cell r="F1101" t="str">
            <v>10.1002/(ISSN)1548-8675</v>
          </cell>
          <cell r="G1101" t="str">
            <v>https://onlinelibrary.wiley.com/journal/15488675</v>
          </cell>
          <cell r="H1101" t="str">
            <v>Agriculture, Aquaculture &amp; Food Science</v>
          </cell>
          <cell r="I1101" t="str">
            <v>Fisheries &amp; Aquaculture Economics &amp; Management</v>
          </cell>
          <cell r="J1101" t="str">
            <v>Print &amp; Online</v>
          </cell>
          <cell r="K1101" t="str">
            <v>Free title on a bundle</v>
          </cell>
        </row>
        <row r="1101">
          <cell r="M1101" t="str">
            <v>Yes</v>
          </cell>
          <cell r="N1101" t="str">
            <v>Full Collection</v>
          </cell>
          <cell r="O1101" t="str">
            <v>STM Collection</v>
          </cell>
          <cell r="P1101" t="str">
            <v/>
          </cell>
          <cell r="Q1101" t="str">
            <v/>
          </cell>
        </row>
        <row r="1101">
          <cell r="S1101" t="str">
            <v>R4L Collection</v>
          </cell>
          <cell r="T1101" t="str">
            <v>1996</v>
          </cell>
          <cell r="U1101" t="str">
            <v>15</v>
          </cell>
          <cell r="V1101" t="str">
            <v>42</v>
          </cell>
          <cell r="W1101" t="str">
            <v>6</v>
          </cell>
        </row>
        <row r="1102">
          <cell r="A1102" t="str">
            <v>NOUS</v>
          </cell>
          <cell r="B1102" t="str">
            <v>0029-4624</v>
          </cell>
          <cell r="C1102" t="str">
            <v>1468-0068</v>
          </cell>
          <cell r="D1102" t="str">
            <v>NOûS</v>
          </cell>
          <cell r="E1102" t="str">
            <v/>
          </cell>
          <cell r="F1102" t="str">
            <v>10.1111/(ISSN)1468-0068</v>
          </cell>
          <cell r="G1102" t="str">
            <v>https://onlinelibrary.wiley.com/journal/14680068</v>
          </cell>
          <cell r="H1102" t="str">
            <v>Humanities</v>
          </cell>
          <cell r="I1102" t="str">
            <v>General Philosophy</v>
          </cell>
          <cell r="J1102" t="str">
            <v>Print &amp; Online</v>
          </cell>
        </row>
        <row r="1102">
          <cell r="M1102" t="str">
            <v>Yes</v>
          </cell>
          <cell r="N1102" t="str">
            <v>Full Collection</v>
          </cell>
          <cell r="O1102" t="str">
            <v/>
          </cell>
          <cell r="P1102" t="str">
            <v>SSH Collection</v>
          </cell>
          <cell r="Q1102" t="str">
            <v/>
          </cell>
          <cell r="R1102" t="str">
            <v/>
          </cell>
          <cell r="S1102" t="str">
            <v>R4L Collection</v>
          </cell>
          <cell r="T1102" t="str">
            <v>1997</v>
          </cell>
          <cell r="U1102" t="str">
            <v>31</v>
          </cell>
          <cell r="V1102" t="str">
            <v>56</v>
          </cell>
          <cell r="W1102" t="str">
            <v>4</v>
          </cell>
        </row>
        <row r="1103">
          <cell r="A1103" t="str">
            <v>NLA</v>
          </cell>
          <cell r="B1103" t="str">
            <v>1070-5325</v>
          </cell>
          <cell r="C1103" t="str">
            <v>1099-1506</v>
          </cell>
          <cell r="D1103" t="str">
            <v>NUMERICAL LINEAR ALGEBRA WITH APPLICATIONS</v>
          </cell>
          <cell r="E1103" t="str">
            <v/>
          </cell>
          <cell r="F1103" t="str">
            <v>10.1002/(ISSN)1099-1506</v>
          </cell>
          <cell r="G1103" t="str">
            <v>https://onlinelibrary.wiley.com/journal/10991506</v>
          </cell>
          <cell r="H1103" t="str">
            <v>Mathematics &amp; Statistics</v>
          </cell>
          <cell r="I1103" t="str">
            <v>Linear Algebra</v>
          </cell>
          <cell r="J1103" t="str">
            <v>Online</v>
          </cell>
          <cell r="K1103" t="str">
            <v>E-only title</v>
          </cell>
        </row>
        <row r="1103">
          <cell r="M1103" t="str">
            <v>Yes</v>
          </cell>
          <cell r="N1103" t="str">
            <v>Full Collection</v>
          </cell>
          <cell r="O1103" t="str">
            <v>STM Collection</v>
          </cell>
          <cell r="P1103" t="str">
            <v/>
          </cell>
          <cell r="Q1103" t="str">
            <v/>
          </cell>
          <cell r="R1103" t="str">
            <v/>
          </cell>
        </row>
        <row r="1103">
          <cell r="T1103" t="str">
            <v>1996</v>
          </cell>
          <cell r="U1103" t="str">
            <v>3</v>
          </cell>
          <cell r="V1103" t="str">
            <v>29</v>
          </cell>
          <cell r="W1103" t="str">
            <v>6</v>
          </cell>
        </row>
        <row r="1104">
          <cell r="A1104" t="str">
            <v>NUM</v>
          </cell>
          <cell r="B1104" t="str">
            <v>0749-159X</v>
          </cell>
          <cell r="C1104" t="str">
            <v>1098-2426</v>
          </cell>
          <cell r="D1104" t="str">
            <v>NUMERICAL METHODS FOR PARTIAL DIFFERENTIAL EQUATIONS</v>
          </cell>
          <cell r="E1104" t="str">
            <v/>
          </cell>
          <cell r="F1104" t="str">
            <v>10.1002/(ISSN)1098-2426</v>
          </cell>
          <cell r="G1104" t="str">
            <v>https://onlinelibrary.wiley.com/journal/10982426</v>
          </cell>
          <cell r="H1104" t="str">
            <v>Mathematics &amp; Statistics</v>
          </cell>
          <cell r="I1104" t="str">
            <v>Differential Equations</v>
          </cell>
          <cell r="J1104" t="str">
            <v>Online</v>
          </cell>
          <cell r="K1104" t="str">
            <v>E-only title</v>
          </cell>
          <cell r="L1104" t="str">
            <v>Yes</v>
          </cell>
          <cell r="M1104" t="str">
            <v>Yes</v>
          </cell>
          <cell r="N1104" t="str">
            <v>Full Collection</v>
          </cell>
          <cell r="O1104" t="str">
            <v>STM Collection</v>
          </cell>
          <cell r="P1104" t="str">
            <v/>
          </cell>
          <cell r="Q1104" t="str">
            <v/>
          </cell>
          <cell r="R1104" t="str">
            <v/>
          </cell>
          <cell r="S1104" t="str">
            <v>R4L Collection</v>
          </cell>
          <cell r="T1104" t="str">
            <v>1996</v>
          </cell>
          <cell r="U1104" t="str">
            <v>12</v>
          </cell>
          <cell r="V1104" t="str">
            <v>38</v>
          </cell>
          <cell r="W1104" t="str">
            <v>6</v>
          </cell>
        </row>
        <row r="1105">
          <cell r="A1105" t="str">
            <v>NHS</v>
          </cell>
          <cell r="B1105" t="str">
            <v>1441-0745</v>
          </cell>
          <cell r="C1105" t="str">
            <v>1442-2018</v>
          </cell>
          <cell r="D1105" t="str">
            <v>NURSING &amp; HEALTH SCIENCES</v>
          </cell>
          <cell r="E1105" t="str">
            <v/>
          </cell>
          <cell r="F1105" t="str">
            <v>10.1111/(ISSN)1442-2018</v>
          </cell>
          <cell r="G1105" t="str">
            <v>https://onlinelibrary.wiley.com/journal/14422018</v>
          </cell>
          <cell r="H1105" t="str">
            <v>Nursing, Dentistry &amp; Healthcare</v>
          </cell>
          <cell r="I1105" t="str">
            <v>Nursing General</v>
          </cell>
          <cell r="J1105" t="str">
            <v>Online</v>
          </cell>
          <cell r="K1105" t="str">
            <v>E-only title</v>
          </cell>
          <cell r="L1105" t="str">
            <v>Yes</v>
          </cell>
          <cell r="M1105" t="str">
            <v>Yes</v>
          </cell>
          <cell r="N1105" t="str">
            <v>Full Collection</v>
          </cell>
          <cell r="O1105" t="str">
            <v>STM Collection</v>
          </cell>
          <cell r="P1105" t="str">
            <v/>
          </cell>
          <cell r="Q1105" t="str">
            <v>Medicine &amp; Nursing Collection</v>
          </cell>
          <cell r="R1105" t="str">
            <v/>
          </cell>
          <cell r="S1105" t="str">
            <v>R4L Collection</v>
          </cell>
          <cell r="T1105" t="str">
            <v>1999</v>
          </cell>
          <cell r="U1105" t="str">
            <v>1</v>
          </cell>
          <cell r="V1105" t="str">
            <v>24</v>
          </cell>
          <cell r="W1105" t="str">
            <v>4</v>
          </cell>
        </row>
        <row r="1106">
          <cell r="A1106" t="str">
            <v>NUF</v>
          </cell>
          <cell r="B1106" t="str">
            <v>0029-6473</v>
          </cell>
          <cell r="C1106" t="str">
            <v>1744-6198</v>
          </cell>
          <cell r="D1106" t="str">
            <v>NURSING FORUM</v>
          </cell>
          <cell r="E1106" t="str">
            <v/>
          </cell>
          <cell r="F1106" t="str">
            <v>10.1111/(ISSN)1744-6198</v>
          </cell>
          <cell r="G1106" t="str">
            <v>https://onlinelibrary.wiley.com/journal/17446198</v>
          </cell>
          <cell r="H1106" t="str">
            <v>Nursing, Dentistry &amp; Healthcare</v>
          </cell>
          <cell r="I1106" t="str">
            <v>Nursing General</v>
          </cell>
          <cell r="J1106" t="str">
            <v>Print &amp; Online</v>
          </cell>
        </row>
        <row r="1106">
          <cell r="M1106" t="str">
            <v>Yes</v>
          </cell>
          <cell r="N1106" t="str">
            <v>Full Collection</v>
          </cell>
          <cell r="O1106" t="str">
            <v>STM Collection</v>
          </cell>
          <cell r="P1106" t="str">
            <v/>
          </cell>
          <cell r="Q1106" t="str">
            <v>Medicine &amp; Nursing Collection</v>
          </cell>
          <cell r="R1106" t="str">
            <v/>
          </cell>
          <cell r="S1106" t="str">
            <v>R4L Collection</v>
          </cell>
          <cell r="T1106" t="str">
            <v>1997</v>
          </cell>
          <cell r="U1106" t="str">
            <v>32</v>
          </cell>
          <cell r="V1106" t="str">
            <v>57</v>
          </cell>
          <cell r="W1106" t="str">
            <v>6</v>
          </cell>
        </row>
        <row r="1107">
          <cell r="A1107" t="str">
            <v>NICC</v>
          </cell>
          <cell r="B1107" t="str">
            <v>1362-1017</v>
          </cell>
          <cell r="C1107" t="str">
            <v>1478-5153</v>
          </cell>
          <cell r="D1107" t="str">
            <v>NURSING IN CRITICAL CARE</v>
          </cell>
          <cell r="E1107" t="str">
            <v/>
          </cell>
          <cell r="F1107" t="str">
            <v>10.1111/(ISSN)1478-5153</v>
          </cell>
          <cell r="G1107" t="str">
            <v>https://onlinelibrary.wiley.com/journal/14785153</v>
          </cell>
          <cell r="H1107" t="str">
            <v>Nursing, Dentistry &amp; Healthcare</v>
          </cell>
          <cell r="I1107" t="str">
            <v>Nursing General</v>
          </cell>
          <cell r="J1107" t="str">
            <v>Online</v>
          </cell>
          <cell r="K1107" t="str">
            <v>E-only title</v>
          </cell>
          <cell r="L1107" t="str">
            <v>Yes</v>
          </cell>
          <cell r="M1107" t="str">
            <v>Yes</v>
          </cell>
          <cell r="N1107" t="str">
            <v>Full Collection</v>
          </cell>
          <cell r="O1107" t="str">
            <v>STM Collection</v>
          </cell>
          <cell r="P1107" t="str">
            <v/>
          </cell>
          <cell r="Q1107" t="str">
            <v>Medicine &amp; Nursing Collection</v>
          </cell>
          <cell r="R1107" t="str">
            <v/>
          </cell>
          <cell r="S1107" t="str">
            <v>R4L Collection</v>
          </cell>
          <cell r="T1107" t="str">
            <v>2003</v>
          </cell>
          <cell r="U1107" t="str">
            <v>8</v>
          </cell>
          <cell r="V1107" t="str">
            <v>27</v>
          </cell>
          <cell r="W1107" t="str">
            <v>6</v>
          </cell>
        </row>
        <row r="1108">
          <cell r="A1108" t="str">
            <v>NIN</v>
          </cell>
          <cell r="B1108" t="str">
            <v>1320-7881</v>
          </cell>
          <cell r="C1108" t="str">
            <v>1440-1800</v>
          </cell>
          <cell r="D1108" t="str">
            <v>NURSING INQUIRY</v>
          </cell>
          <cell r="E1108" t="str">
            <v/>
          </cell>
          <cell r="F1108" t="str">
            <v>10.1111/(ISSN)1440-1800</v>
          </cell>
          <cell r="G1108" t="str">
            <v>https://onlinelibrary.wiley.com/journal/14401800</v>
          </cell>
          <cell r="H1108" t="str">
            <v>Nursing, Dentistry &amp; Healthcare</v>
          </cell>
          <cell r="I1108" t="str">
            <v>Nursing General</v>
          </cell>
          <cell r="J1108" t="str">
            <v>Online</v>
          </cell>
          <cell r="K1108" t="str">
            <v>E-only title</v>
          </cell>
        </row>
        <row r="1108">
          <cell r="M1108" t="str">
            <v>Yes</v>
          </cell>
          <cell r="N1108" t="str">
            <v>Full Collection</v>
          </cell>
          <cell r="O1108" t="str">
            <v>STM Collection</v>
          </cell>
          <cell r="P1108" t="str">
            <v/>
          </cell>
          <cell r="Q1108" t="str">
            <v>Medicine &amp; Nursing Collection</v>
          </cell>
          <cell r="R1108" t="str">
            <v/>
          </cell>
          <cell r="S1108" t="str">
            <v>R4L Collection</v>
          </cell>
          <cell r="T1108" t="str">
            <v>1997</v>
          </cell>
          <cell r="U1108" t="str">
            <v>4</v>
          </cell>
          <cell r="V1108" t="str">
            <v>29</v>
          </cell>
          <cell r="W1108" t="str">
            <v>4</v>
          </cell>
        </row>
        <row r="1109">
          <cell r="A1109" t="str">
            <v>NUP</v>
          </cell>
          <cell r="B1109" t="str">
            <v>1466-7681</v>
          </cell>
          <cell r="C1109" t="str">
            <v>1466-769X</v>
          </cell>
          <cell r="D1109" t="str">
            <v>NURSING PHILOSOPHY</v>
          </cell>
          <cell r="E1109" t="str">
            <v/>
          </cell>
          <cell r="F1109" t="str">
            <v>10.1111/(ISSN)1466-769X</v>
          </cell>
          <cell r="G1109" t="str">
            <v>https://onlinelibrary.wiley.com/journal/1466769X</v>
          </cell>
          <cell r="H1109" t="str">
            <v>Nursing, Dentistry &amp; Healthcare</v>
          </cell>
          <cell r="I1109" t="str">
            <v>Nursing General</v>
          </cell>
          <cell r="J1109" t="str">
            <v>Online</v>
          </cell>
          <cell r="K1109" t="str">
            <v>E-only title</v>
          </cell>
        </row>
        <row r="1109">
          <cell r="M1109" t="str">
            <v>Yes</v>
          </cell>
          <cell r="N1109" t="str">
            <v>Full Collection</v>
          </cell>
          <cell r="O1109" t="str">
            <v>STM Collection</v>
          </cell>
          <cell r="P1109" t="str">
            <v/>
          </cell>
          <cell r="Q1109" t="str">
            <v>Medicine &amp; Nursing Collection</v>
          </cell>
          <cell r="R1109" t="str">
            <v/>
          </cell>
          <cell r="S1109" t="str">
            <v>R4L Collection</v>
          </cell>
          <cell r="T1109" t="str">
            <v>2000</v>
          </cell>
          <cell r="U1109" t="str">
            <v>1</v>
          </cell>
          <cell r="V1109" t="str">
            <v>23</v>
          </cell>
          <cell r="W1109" t="str">
            <v>4</v>
          </cell>
        </row>
        <row r="1110">
          <cell r="A1110" t="str">
            <v>NDI</v>
          </cell>
          <cell r="B1110" t="str">
            <v>1446-6368</v>
          </cell>
          <cell r="C1110" t="str">
            <v>1747-0080</v>
          </cell>
          <cell r="D1110" t="str">
            <v>NUTRITION &amp; DIETETICS</v>
          </cell>
          <cell r="E1110" t="str">
            <v/>
          </cell>
          <cell r="F1110" t="str">
            <v>10.1111/(ISSN)1747-0080</v>
          </cell>
          <cell r="G1110" t="str">
            <v>https://onlinelibrary.wiley.com/journal/17470080</v>
          </cell>
          <cell r="H1110" t="str">
            <v>Nursing, Dentistry &amp; Healthcare</v>
          </cell>
          <cell r="I1110" t="str">
            <v>Nutrition &amp; Dietetics General</v>
          </cell>
          <cell r="J1110" t="str">
            <v>Online</v>
          </cell>
          <cell r="K1110" t="str">
            <v>E-only title</v>
          </cell>
          <cell r="L1110" t="str">
            <v>Yes</v>
          </cell>
          <cell r="M1110" t="str">
            <v>Yes</v>
          </cell>
          <cell r="N1110" t="str">
            <v>Full Collection</v>
          </cell>
          <cell r="O1110" t="str">
            <v>STM Collection</v>
          </cell>
          <cell r="P1110" t="str">
            <v/>
          </cell>
          <cell r="Q1110" t="str">
            <v>Medicine &amp; Nursing Collection</v>
          </cell>
          <cell r="R1110" t="str">
            <v/>
          </cell>
          <cell r="S1110" t="str">
            <v>R4L Collection</v>
          </cell>
          <cell r="T1110" t="str">
            <v>2005</v>
          </cell>
          <cell r="U1110" t="str">
            <v>62</v>
          </cell>
          <cell r="V1110" t="str">
            <v>79</v>
          </cell>
          <cell r="W1110" t="str">
            <v>5</v>
          </cell>
        </row>
        <row r="1111">
          <cell r="A1111" t="str">
            <v>NBU</v>
          </cell>
          <cell r="B1111" t="str">
            <v>1471-9827</v>
          </cell>
          <cell r="C1111" t="str">
            <v>1467-3010</v>
          </cell>
          <cell r="D1111" t="str">
            <v>NUTRITION BULLETIN</v>
          </cell>
          <cell r="E1111" t="str">
            <v/>
          </cell>
          <cell r="F1111" t="str">
            <v>10.1111/(ISSN)1467-3010</v>
          </cell>
          <cell r="G1111" t="str">
            <v>https://onlinelibrary.wiley.com/journal/14673010</v>
          </cell>
          <cell r="H1111" t="str">
            <v>Nursing, Dentistry &amp; Healthcare</v>
          </cell>
          <cell r="I1111" t="str">
            <v>Nutrition</v>
          </cell>
          <cell r="J1111" t="str">
            <v>Online</v>
          </cell>
          <cell r="K1111" t="str">
            <v>E-only title</v>
          </cell>
          <cell r="L1111" t="str">
            <v>Yes</v>
          </cell>
          <cell r="M1111" t="str">
            <v>Yes</v>
          </cell>
          <cell r="N1111" t="str">
            <v>Full Collection</v>
          </cell>
          <cell r="O1111" t="str">
            <v>STM Collection</v>
          </cell>
          <cell r="P1111" t="str">
            <v/>
          </cell>
          <cell r="Q1111" t="str">
            <v>Medicine &amp; Nursing Collection</v>
          </cell>
          <cell r="R1111" t="str">
            <v/>
          </cell>
          <cell r="S1111" t="str">
            <v>R4L Collection</v>
          </cell>
          <cell r="T1111" t="str">
            <v>1997</v>
          </cell>
          <cell r="U1111" t="str">
            <v>22</v>
          </cell>
          <cell r="V1111" t="str">
            <v>47</v>
          </cell>
          <cell r="W1111" t="str">
            <v>4</v>
          </cell>
        </row>
        <row r="1112">
          <cell r="A1112" t="str">
            <v>NCP</v>
          </cell>
          <cell r="B1112" t="str">
            <v>0884-5336</v>
          </cell>
          <cell r="C1112" t="str">
            <v>1941-2452</v>
          </cell>
          <cell r="D1112" t="str">
            <v>NUTRITION IN CLINICAL PRACTICE</v>
          </cell>
          <cell r="E1112" t="str">
            <v/>
          </cell>
          <cell r="F1112" t="str">
            <v>10.1002/(ISSN)1941-2452</v>
          </cell>
          <cell r="G1112" t="str">
            <v>https://onlinelibrary.wiley.com/journal/19412452</v>
          </cell>
          <cell r="H1112" t="str">
            <v>Nursing, Dentistry &amp; Healthcare</v>
          </cell>
          <cell r="I1112" t="str">
            <v>Nutrition &amp; Dietetics General</v>
          </cell>
          <cell r="J1112" t="str">
            <v>Print &amp; Online</v>
          </cell>
        </row>
        <row r="1112">
          <cell r="M1112" t="str">
            <v>Yes</v>
          </cell>
          <cell r="N1112" t="str">
            <v/>
          </cell>
          <cell r="O1112" t="str">
            <v/>
          </cell>
          <cell r="P1112" t="str">
            <v/>
          </cell>
          <cell r="Q1112" t="str">
            <v/>
          </cell>
          <cell r="R1112" t="str">
            <v>Not in any Standard Collection</v>
          </cell>
          <cell r="S1112" t="str">
            <v>R4L Collection</v>
          </cell>
          <cell r="T1112" t="str">
            <v>1986</v>
          </cell>
          <cell r="U1112" t="str">
            <v>1</v>
          </cell>
          <cell r="V1112" t="str">
            <v>37</v>
          </cell>
          <cell r="W1112" t="str">
            <v>6</v>
          </cell>
        </row>
        <row r="1113">
          <cell r="A1113" t="str">
            <v>OBY</v>
          </cell>
          <cell r="B1113" t="str">
            <v>1930-7381</v>
          </cell>
          <cell r="C1113" t="str">
            <v>1930-739X</v>
          </cell>
          <cell r="D1113" t="str">
            <v>OBESITY</v>
          </cell>
          <cell r="E1113" t="str">
            <v/>
          </cell>
          <cell r="F1113" t="str">
            <v>10.1002/(ISSN)1930-739X</v>
          </cell>
          <cell r="G1113" t="str">
            <v>https://onlinelibrary.wiley.com/journal/1930739X</v>
          </cell>
          <cell r="H1113" t="str">
            <v>Medicine</v>
          </cell>
          <cell r="I1113" t="str">
            <v>Obesity</v>
          </cell>
          <cell r="J1113" t="str">
            <v>Print &amp; Online</v>
          </cell>
        </row>
        <row r="1113">
          <cell r="M1113" t="str">
            <v>Yes</v>
          </cell>
          <cell r="N1113" t="str">
            <v>Full Collection</v>
          </cell>
          <cell r="O1113" t="str">
            <v>STM Collection</v>
          </cell>
          <cell r="P1113" t="str">
            <v/>
          </cell>
          <cell r="Q1113" t="str">
            <v>Medicine &amp; Nursing Collection</v>
          </cell>
        </row>
        <row r="1113">
          <cell r="S1113" t="str">
            <v>R4L Collection</v>
          </cell>
          <cell r="T1113" t="str">
            <v>1993</v>
          </cell>
          <cell r="U1113" t="str">
            <v>1</v>
          </cell>
          <cell r="V1113" t="str">
            <v>30</v>
          </cell>
          <cell r="W1113" t="str">
            <v>12</v>
          </cell>
        </row>
        <row r="1114">
          <cell r="A1114" t="str">
            <v>OBR</v>
          </cell>
          <cell r="B1114" t="str">
            <v>1467-7881</v>
          </cell>
          <cell r="C1114" t="str">
            <v>1467-789X</v>
          </cell>
          <cell r="D1114" t="str">
            <v>OBESITY REVIEWS</v>
          </cell>
          <cell r="E1114" t="str">
            <v/>
          </cell>
          <cell r="F1114" t="str">
            <v>10.1111/(ISSN)1467-789X</v>
          </cell>
          <cell r="G1114" t="str">
            <v>https://onlinelibrary.wiley.com/journal/1467789X</v>
          </cell>
          <cell r="H1114" t="str">
            <v>Medicine</v>
          </cell>
          <cell r="I1114" t="str">
            <v>Obesity</v>
          </cell>
          <cell r="J1114" t="str">
            <v>Online</v>
          </cell>
          <cell r="K1114" t="str">
            <v>E-only title</v>
          </cell>
          <cell r="L1114" t="str">
            <v>Yes</v>
          </cell>
          <cell r="M1114" t="str">
            <v>Yes</v>
          </cell>
          <cell r="N1114" t="str">
            <v>Full Collection</v>
          </cell>
          <cell r="O1114" t="str">
            <v>STM Collection</v>
          </cell>
          <cell r="P1114" t="str">
            <v/>
          </cell>
          <cell r="Q1114" t="str">
            <v>Medicine &amp; Nursing Collection</v>
          </cell>
          <cell r="R1114" t="str">
            <v/>
          </cell>
          <cell r="S1114" t="str">
            <v>R4L Collection</v>
          </cell>
          <cell r="T1114" t="str">
            <v>2000</v>
          </cell>
          <cell r="U1114" t="str">
            <v>1</v>
          </cell>
          <cell r="V1114" t="str">
            <v>23</v>
          </cell>
          <cell r="W1114" t="str">
            <v>12</v>
          </cell>
        </row>
        <row r="1115">
          <cell r="A1115" t="str">
            <v>TOG</v>
          </cell>
          <cell r="B1115" t="str">
            <v>1467-2561</v>
          </cell>
          <cell r="C1115" t="str">
            <v>1744-4667</v>
          </cell>
          <cell r="D1115" t="str">
            <v>THE OBSTETRICIAN &amp; GYNAECOLOGIST</v>
          </cell>
          <cell r="E1115" t="str">
            <v/>
          </cell>
          <cell r="F1115" t="str">
            <v>10.1111/(ISSN)1744-4667</v>
          </cell>
          <cell r="G1115" t="str">
            <v>https://obgyn.onlinelibrary.wiley.com/journal/17444667</v>
          </cell>
          <cell r="H1115" t="str">
            <v>Medicine</v>
          </cell>
          <cell r="I1115" t="str">
            <v>Obstetrics</v>
          </cell>
          <cell r="J1115" t="str">
            <v>Print &amp; Online</v>
          </cell>
        </row>
        <row r="1115">
          <cell r="M1115" t="str">
            <v>Yes</v>
          </cell>
          <cell r="N1115" t="str">
            <v>Full Collection</v>
          </cell>
          <cell r="O1115" t="str">
            <v>STM Collection</v>
          </cell>
          <cell r="P1115" t="str">
            <v/>
          </cell>
          <cell r="Q1115" t="str">
            <v>Medicine &amp; Nursing Collection</v>
          </cell>
          <cell r="R1115" t="str">
            <v/>
          </cell>
          <cell r="S1115" t="str">
            <v>R4L Collection</v>
          </cell>
          <cell r="T1115" t="str">
            <v>1999</v>
          </cell>
          <cell r="U1115" t="str">
            <v>1</v>
          </cell>
          <cell r="V1115" t="str">
            <v>24</v>
          </cell>
          <cell r="W1115" t="str">
            <v>4</v>
          </cell>
        </row>
        <row r="1116">
          <cell r="A1116" t="str">
            <v>OCEA</v>
          </cell>
          <cell r="B1116" t="str">
            <v>0029-8077</v>
          </cell>
          <cell r="C1116" t="str">
            <v>1834-4461</v>
          </cell>
          <cell r="D1116" t="str">
            <v>OCEANIA</v>
          </cell>
          <cell r="E1116" t="str">
            <v/>
          </cell>
          <cell r="F1116" t="str">
            <v>10.1002/(ISSN)1834-4461</v>
          </cell>
          <cell r="G1116" t="str">
            <v>https://onlinelibrary.wiley.com/journal/18344461</v>
          </cell>
          <cell r="H1116" t="str">
            <v>Social &amp; Behavioral Sciences</v>
          </cell>
          <cell r="I1116" t="str">
            <v>General &amp; Introductory Anthropology</v>
          </cell>
          <cell r="J1116" t="str">
            <v>Print &amp; Online</v>
          </cell>
        </row>
        <row r="1116">
          <cell r="M1116" t="str">
            <v>Yes</v>
          </cell>
          <cell r="N1116" t="str">
            <v>Full Collection</v>
          </cell>
          <cell r="O1116" t="str">
            <v/>
          </cell>
          <cell r="P1116" t="str">
            <v>SSH Collection</v>
          </cell>
          <cell r="Q1116" t="str">
            <v/>
          </cell>
          <cell r="R1116" t="str">
            <v/>
          </cell>
          <cell r="S1116" t="str">
            <v>R4L Collection</v>
          </cell>
          <cell r="T1116" t="str">
            <v>1997</v>
          </cell>
          <cell r="U1116" t="str">
            <v>67</v>
          </cell>
          <cell r="V1116" t="str">
            <v>92</v>
          </cell>
          <cell r="W1116" t="str">
            <v>3</v>
          </cell>
        </row>
        <row r="1117">
          <cell r="A1117" t="str">
            <v>OIK</v>
          </cell>
          <cell r="B1117" t="str">
            <v>0030-1299</v>
          </cell>
          <cell r="C1117" t="str">
            <v>1600-0706</v>
          </cell>
          <cell r="D1117" t="str">
            <v>OIKOS</v>
          </cell>
          <cell r="E1117" t="str">
            <v/>
          </cell>
          <cell r="F1117" t="str">
            <v>10.1111/(ISSN)1600-0706</v>
          </cell>
          <cell r="G1117" t="str">
            <v>https://onlinelibrary.wiley.com/journal/16000706</v>
          </cell>
          <cell r="H1117" t="str">
            <v>Life Sciences</v>
          </cell>
          <cell r="I1117" t="str">
            <v>Ecology &amp; Organismal Biology</v>
          </cell>
          <cell r="J1117" t="str">
            <v>Online</v>
          </cell>
          <cell r="K1117" t="str">
            <v>E-only title</v>
          </cell>
          <cell r="L1117" t="str">
            <v>Yes</v>
          </cell>
          <cell r="M1117" t="str">
            <v>Yes</v>
          </cell>
          <cell r="N1117" t="str">
            <v>Full Collection</v>
          </cell>
          <cell r="O1117" t="str">
            <v>STM Collection</v>
          </cell>
          <cell r="P1117" t="str">
            <v/>
          </cell>
          <cell r="Q1117" t="str">
            <v/>
          </cell>
          <cell r="R1117" t="str">
            <v/>
          </cell>
          <cell r="S1117" t="str">
            <v>R4L Collection</v>
          </cell>
          <cell r="T1117" t="str">
            <v>2000</v>
          </cell>
          <cell r="U1117" t="str">
            <v>88</v>
          </cell>
          <cell r="V1117" t="str">
            <v>131</v>
          </cell>
          <cell r="W1117" t="str">
            <v>12</v>
          </cell>
        </row>
        <row r="1118">
          <cell r="A1118" t="str">
            <v>OET</v>
          </cell>
          <cell r="B1118" t="str">
            <v>0950-1045</v>
          </cell>
          <cell r="C1118" t="str">
            <v>1744-7992</v>
          </cell>
          <cell r="D1118" t="str">
            <v>OIL AND ENERGY TRENDS</v>
          </cell>
          <cell r="E1118" t="str">
            <v/>
          </cell>
          <cell r="F1118" t="str">
            <v>10.1111/(ISSN)1744-7992</v>
          </cell>
          <cell r="G1118" t="str">
            <v>https://onlinelibrary.wiley.com/journal/17447992</v>
          </cell>
          <cell r="H1118" t="str">
            <v>Business, Economics, Finance &amp; Accounting</v>
          </cell>
          <cell r="I1118" t="str">
            <v>Oil &amp; Energy Economics</v>
          </cell>
          <cell r="J1118" t="str">
            <v>Print &amp; Online</v>
          </cell>
        </row>
        <row r="1118">
          <cell r="M1118" t="str">
            <v>Yes</v>
          </cell>
          <cell r="N1118" t="str">
            <v>Full Collection</v>
          </cell>
          <cell r="O1118" t="str">
            <v>STM Collection</v>
          </cell>
          <cell r="P1118" t="str">
            <v/>
          </cell>
          <cell r="Q1118" t="str">
            <v/>
          </cell>
          <cell r="R1118" t="str">
            <v/>
          </cell>
          <cell r="S1118" t="str">
            <v>R4L Collection</v>
          </cell>
          <cell r="T1118" t="str">
            <v>2005</v>
          </cell>
          <cell r="U1118" t="str">
            <v>30</v>
          </cell>
          <cell r="V1118" t="str">
            <v>47</v>
          </cell>
          <cell r="W1118" t="str">
            <v>12</v>
          </cell>
        </row>
        <row r="1119">
          <cell r="A1119" t="str">
            <v>OETS</v>
          </cell>
          <cell r="B1119" t="str">
            <v>0953-1033</v>
          </cell>
          <cell r="C1119" t="str">
            <v>1746-9066</v>
          </cell>
          <cell r="D1119" t="str">
            <v>OIL AND ENERGY TRENDS: ANNUAL STATISTICAL REVIEW</v>
          </cell>
          <cell r="E1119" t="str">
            <v/>
          </cell>
          <cell r="F1119" t="str">
            <v>10.1111/(ISSN)1746-9066</v>
          </cell>
          <cell r="G1119" t="str">
            <v>https://onlinelibrary.wiley.com/journal/17469066</v>
          </cell>
          <cell r="H1119" t="str">
            <v>Business, Economics, Finance &amp; Accounting</v>
          </cell>
          <cell r="I1119" t="str">
            <v>Oil &amp; Energy Economics</v>
          </cell>
          <cell r="J1119" t="str">
            <v>Online</v>
          </cell>
          <cell r="K1119" t="str">
            <v>E-only title</v>
          </cell>
          <cell r="L1119" t="str">
            <v>Yes</v>
          </cell>
          <cell r="M1119" t="str">
            <v>Yes</v>
          </cell>
          <cell r="N1119" t="str">
            <v>Full Collection</v>
          </cell>
          <cell r="O1119" t="str">
            <v>STM Collection</v>
          </cell>
          <cell r="P1119" t="str">
            <v/>
          </cell>
          <cell r="Q1119" t="str">
            <v/>
          </cell>
        </row>
        <row r="1119">
          <cell r="S1119" t="str">
            <v>R4L Collection</v>
          </cell>
          <cell r="T1119" t="str">
            <v>2012</v>
          </cell>
          <cell r="U1119" t="str">
            <v>33</v>
          </cell>
          <cell r="V1119" t="str">
            <v>43</v>
          </cell>
          <cell r="W1119" t="str">
            <v>1</v>
          </cell>
        </row>
        <row r="1120">
          <cell r="A1120" t="str">
            <v>OPEC</v>
          </cell>
          <cell r="B1120" t="str">
            <v>1753-0229</v>
          </cell>
          <cell r="C1120" t="str">
            <v>1753-0237</v>
          </cell>
          <cell r="D1120" t="str">
            <v>OPEC ENERGY REVIEW</v>
          </cell>
          <cell r="E1120" t="str">
            <v/>
          </cell>
          <cell r="F1120" t="str">
            <v>10.1111/(ISSN)1753-0237</v>
          </cell>
          <cell r="G1120" t="str">
            <v>https://onlinelibrary.wiley.com/journal/17530237</v>
          </cell>
          <cell r="H1120" t="str">
            <v>Business, Economics, Finance &amp; Accounting</v>
          </cell>
          <cell r="I1120" t="str">
            <v>Oil &amp; Energy Economics</v>
          </cell>
          <cell r="J1120" t="str">
            <v>Print &amp; Online</v>
          </cell>
        </row>
        <row r="1120">
          <cell r="M1120" t="str">
            <v>Yes</v>
          </cell>
          <cell r="N1120" t="str">
            <v>Full Collection</v>
          </cell>
          <cell r="O1120" t="str">
            <v/>
          </cell>
          <cell r="P1120" t="str">
            <v>SSH Collection</v>
          </cell>
          <cell r="Q1120" t="str">
            <v/>
          </cell>
          <cell r="R1120" t="str">
            <v/>
          </cell>
          <cell r="S1120" t="str">
            <v>R4L Collection</v>
          </cell>
          <cell r="T1120" t="str">
            <v>1997</v>
          </cell>
          <cell r="U1120" t="str">
            <v>21</v>
          </cell>
          <cell r="V1120" t="str">
            <v>46</v>
          </cell>
          <cell r="W1120" t="str">
            <v>4</v>
          </cell>
        </row>
        <row r="1121">
          <cell r="A1121" t="str">
            <v>OPFL</v>
          </cell>
          <cell r="B1121" t="str">
            <v>0149-8029</v>
          </cell>
          <cell r="C1121" t="str">
            <v>1551-8701</v>
          </cell>
          <cell r="D1121" t="str">
            <v>OPFLOW</v>
          </cell>
          <cell r="E1121" t="str">
            <v/>
          </cell>
          <cell r="F1121" t="str">
            <v>10.1002/(ISSN)1551-8701</v>
          </cell>
          <cell r="G1121" t="str">
            <v>https://onlinelibrary.wiley.com/journal/15518701</v>
          </cell>
          <cell r="H1121" t="str">
            <v>Physical Sciences &amp; Engineering</v>
          </cell>
          <cell r="I1121" t="str">
            <v>Water Resources</v>
          </cell>
          <cell r="J1121" t="str">
            <v>Print &amp; Online</v>
          </cell>
        </row>
        <row r="1121">
          <cell r="M1121" t="str">
            <v>Yes</v>
          </cell>
          <cell r="N1121" t="str">
            <v/>
          </cell>
          <cell r="O1121" t="str">
            <v/>
          </cell>
          <cell r="P1121" t="str">
            <v/>
          </cell>
          <cell r="Q1121" t="str">
            <v/>
          </cell>
          <cell r="R1121" t="str">
            <v>Not in any Standard Collection</v>
          </cell>
          <cell r="S1121" t="str">
            <v>R4L Collection</v>
          </cell>
          <cell r="T1121" t="str">
            <v>1997</v>
          </cell>
          <cell r="U1121" t="str">
            <v>23</v>
          </cell>
          <cell r="V1121" t="str">
            <v>48</v>
          </cell>
          <cell r="W1121" t="str">
            <v>10</v>
          </cell>
        </row>
        <row r="1122">
          <cell r="A1122" t="str">
            <v>OPO</v>
          </cell>
          <cell r="B1122" t="str">
            <v>0275-5408</v>
          </cell>
          <cell r="C1122" t="str">
            <v>1475-1313</v>
          </cell>
          <cell r="D1122" t="str">
            <v>OPHTHALMIC AND PHYSIOLOGICAL OPTICS</v>
          </cell>
          <cell r="E1122" t="str">
            <v/>
          </cell>
          <cell r="F1122" t="str">
            <v>10.1111/(ISSN)1475-1313</v>
          </cell>
          <cell r="G1122" t="str">
            <v>https://onlinelibrary.wiley.com/journal/14751313</v>
          </cell>
          <cell r="H1122" t="str">
            <v>Medicine</v>
          </cell>
          <cell r="I1122" t="str">
            <v>Vision Sciences</v>
          </cell>
          <cell r="J1122" t="str">
            <v>Print &amp; Online</v>
          </cell>
        </row>
        <row r="1122">
          <cell r="L1122" t="str">
            <v>Yes</v>
          </cell>
          <cell r="M1122" t="str">
            <v>Yes</v>
          </cell>
          <cell r="N1122" t="str">
            <v>Full Collection</v>
          </cell>
          <cell r="O1122" t="str">
            <v>STM Collection</v>
          </cell>
          <cell r="P1122" t="str">
            <v/>
          </cell>
          <cell r="Q1122" t="str">
            <v>Medicine &amp; Nursing Collection</v>
          </cell>
          <cell r="R1122" t="str">
            <v/>
          </cell>
          <cell r="S1122" t="str">
            <v>R4L Collection</v>
          </cell>
          <cell r="T1122" t="str">
            <v>1997</v>
          </cell>
          <cell r="U1122" t="str">
            <v>16</v>
          </cell>
          <cell r="V1122" t="str">
            <v>42</v>
          </cell>
          <cell r="W1122" t="str">
            <v>6</v>
          </cell>
        </row>
        <row r="1123">
          <cell r="A1123" t="str">
            <v>OCA</v>
          </cell>
          <cell r="B1123" t="str">
            <v>0143-2087</v>
          </cell>
          <cell r="C1123" t="str">
            <v>1099-1514</v>
          </cell>
          <cell r="D1123" t="str">
            <v>OPTIMAL CONTROL APPLICATIONS AND METHODS</v>
          </cell>
          <cell r="E1123" t="str">
            <v/>
          </cell>
          <cell r="F1123" t="str">
            <v>10.1002/(ISSN)1099-1514</v>
          </cell>
          <cell r="G1123" t="str">
            <v>https://onlinelibrary.wiley.com/journal/10991514</v>
          </cell>
          <cell r="H1123" t="str">
            <v>Physical Sciences &amp; Engineering</v>
          </cell>
          <cell r="I1123" t="str">
            <v>Control Systems Technology</v>
          </cell>
          <cell r="J1123" t="str">
            <v>Print &amp; Online</v>
          </cell>
        </row>
        <row r="1123">
          <cell r="L1123" t="str">
            <v>Yes</v>
          </cell>
          <cell r="M1123" t="str">
            <v>Yes</v>
          </cell>
          <cell r="N1123" t="str">
            <v>Full Collection</v>
          </cell>
          <cell r="O1123" t="str">
            <v>STM Collection</v>
          </cell>
          <cell r="P1123" t="str">
            <v/>
          </cell>
          <cell r="Q1123" t="str">
            <v/>
          </cell>
          <cell r="R1123" t="str">
            <v/>
          </cell>
        </row>
        <row r="1123">
          <cell r="T1123" t="str">
            <v>1996</v>
          </cell>
          <cell r="U1123" t="str">
            <v>17</v>
          </cell>
          <cell r="V1123" t="str">
            <v>43</v>
          </cell>
          <cell r="W1123" t="str">
            <v>6</v>
          </cell>
        </row>
        <row r="1124">
          <cell r="A1124" t="str">
            <v>ODI</v>
          </cell>
          <cell r="B1124" t="str">
            <v>1354-523X</v>
          </cell>
          <cell r="C1124" t="str">
            <v>1601-0825</v>
          </cell>
          <cell r="D1124" t="str">
            <v>ORAL DISEASES</v>
          </cell>
          <cell r="E1124" t="str">
            <v/>
          </cell>
          <cell r="F1124" t="str">
            <v>10.1111/(ISSN)1601-0825</v>
          </cell>
          <cell r="G1124" t="str">
            <v>https://onlinelibrary.wiley.com/journal/16010825</v>
          </cell>
          <cell r="H1124" t="str">
            <v>Nursing, Dentistry &amp; Healthcare</v>
          </cell>
          <cell r="I1124" t="str">
            <v>Oral Sciences &amp; Technology</v>
          </cell>
          <cell r="J1124" t="str">
            <v>Print &amp; Online</v>
          </cell>
        </row>
        <row r="1124">
          <cell r="M1124" t="str">
            <v>Yes</v>
          </cell>
          <cell r="N1124" t="str">
            <v>Full Collection</v>
          </cell>
          <cell r="O1124" t="str">
            <v>STM Collection</v>
          </cell>
          <cell r="P1124" t="str">
            <v/>
          </cell>
          <cell r="Q1124" t="str">
            <v>Medicine &amp; Nursing Collection</v>
          </cell>
          <cell r="R1124" t="str">
            <v/>
          </cell>
          <cell r="S1124" t="str">
            <v>R4L Collection</v>
          </cell>
          <cell r="T1124" t="str">
            <v>1997</v>
          </cell>
          <cell r="U1124" t="str">
            <v>3</v>
          </cell>
          <cell r="V1124" t="str">
            <v>28</v>
          </cell>
          <cell r="W1124" t="str">
            <v>8</v>
          </cell>
        </row>
        <row r="1125">
          <cell r="A1125" t="str">
            <v>OSI2</v>
          </cell>
          <cell r="B1125" t="str">
            <v/>
          </cell>
          <cell r="C1125" t="str">
            <v>1881-4204</v>
          </cell>
          <cell r="D1125" t="str">
            <v>ORAL SCIENCE INTERNATIONAL</v>
          </cell>
          <cell r="E1125" t="str">
            <v/>
          </cell>
          <cell r="F1125" t="str">
            <v>10.1002/(ISSN)1881-4204</v>
          </cell>
          <cell r="G1125" t="str">
            <v>https://onlinelibrary.wiley.com/journal/18814204</v>
          </cell>
          <cell r="H1125" t="str">
            <v>Nursing, Dentistry &amp; Healthcare</v>
          </cell>
          <cell r="I1125" t="str">
            <v>Oral Sciences &amp; Technology</v>
          </cell>
          <cell r="J1125" t="str">
            <v>Online</v>
          </cell>
          <cell r="K1125" t="str">
            <v>E-only title.</v>
          </cell>
        </row>
        <row r="1125">
          <cell r="M1125" t="str">
            <v>Yes</v>
          </cell>
          <cell r="N1125" t="str">
            <v/>
          </cell>
          <cell r="O1125" t="str">
            <v/>
          </cell>
          <cell r="P1125" t="str">
            <v/>
          </cell>
          <cell r="Q1125" t="str">
            <v/>
          </cell>
          <cell r="R1125" t="str">
            <v>Not in any Standard Collection</v>
          </cell>
        </row>
        <row r="1125">
          <cell r="T1125" t="str">
            <v>2004</v>
          </cell>
          <cell r="U1125" t="str">
            <v>1</v>
          </cell>
          <cell r="V1125" t="str">
            <v>19</v>
          </cell>
          <cell r="W1125" t="str">
            <v>3</v>
          </cell>
        </row>
        <row r="1126">
          <cell r="A1126" t="str">
            <v>ORS</v>
          </cell>
          <cell r="B1126" t="str">
            <v>1752-2471</v>
          </cell>
          <cell r="C1126" t="str">
            <v>1752-248X</v>
          </cell>
          <cell r="D1126" t="str">
            <v>ORAL SURGERY</v>
          </cell>
          <cell r="E1126" t="str">
            <v/>
          </cell>
          <cell r="F1126" t="str">
            <v>10.1111/(ISSN)1752-248X</v>
          </cell>
          <cell r="G1126" t="str">
            <v>https://onlinelibrary.wiley.com/journal/1752248X</v>
          </cell>
          <cell r="H1126" t="str">
            <v>Nursing, Dentistry &amp; Healthcare</v>
          </cell>
          <cell r="I1126" t="str">
            <v>Oral &amp; Maxillofacial Surgery</v>
          </cell>
          <cell r="J1126" t="str">
            <v>Print &amp; Online</v>
          </cell>
          <cell r="K1126" t="str">
            <v>On POD for Members</v>
          </cell>
          <cell r="L1126" t="str">
            <v>Yes</v>
          </cell>
          <cell r="M1126" t="str">
            <v>Yes</v>
          </cell>
          <cell r="N1126" t="str">
            <v>Full Collection</v>
          </cell>
          <cell r="O1126" t="str">
            <v>STM Collection</v>
          </cell>
          <cell r="P1126" t="str">
            <v/>
          </cell>
          <cell r="Q1126" t="str">
            <v>Medicine &amp; Nursing Collection</v>
          </cell>
          <cell r="R1126" t="str">
            <v/>
          </cell>
          <cell r="S1126" t="str">
            <v>R4L Collection</v>
          </cell>
          <cell r="T1126" t="str">
            <v>2008</v>
          </cell>
          <cell r="U1126" t="str">
            <v>1</v>
          </cell>
          <cell r="V1126" t="str">
            <v>15</v>
          </cell>
          <cell r="W1126" t="str">
            <v>4</v>
          </cell>
        </row>
        <row r="1127">
          <cell r="A1127" t="str">
            <v>OLI</v>
          </cell>
          <cell r="B1127" t="str">
            <v>0105-7510</v>
          </cell>
          <cell r="C1127" t="str">
            <v>1600-0730</v>
          </cell>
          <cell r="D1127" t="str">
            <v>ORBIS LITTERARUM</v>
          </cell>
          <cell r="E1127" t="str">
            <v/>
          </cell>
          <cell r="F1127" t="str">
            <v>10.1111/(ISSN)1600-0730</v>
          </cell>
          <cell r="G1127" t="str">
            <v>https://onlinelibrary.wiley.com/journal/16000730</v>
          </cell>
          <cell r="H1127" t="str">
            <v>Humanities</v>
          </cell>
          <cell r="I1127" t="str">
            <v>General Literature</v>
          </cell>
          <cell r="J1127" t="str">
            <v>Print &amp; Online</v>
          </cell>
        </row>
        <row r="1127">
          <cell r="L1127" t="str">
            <v>Yes</v>
          </cell>
          <cell r="M1127" t="str">
            <v>Yes</v>
          </cell>
          <cell r="N1127" t="str">
            <v>Full Collection</v>
          </cell>
          <cell r="O1127" t="str">
            <v/>
          </cell>
          <cell r="P1127" t="str">
            <v>SSH Collection</v>
          </cell>
          <cell r="Q1127" t="str">
            <v/>
          </cell>
          <cell r="R1127" t="str">
            <v/>
          </cell>
          <cell r="S1127" t="str">
            <v>R4L Collection</v>
          </cell>
          <cell r="T1127" t="str">
            <v>1997</v>
          </cell>
          <cell r="U1127" t="str">
            <v>52</v>
          </cell>
          <cell r="V1127" t="str">
            <v>77</v>
          </cell>
          <cell r="W1127" t="str">
            <v>6</v>
          </cell>
        </row>
        <row r="1128">
          <cell r="A1128" t="str">
            <v>OCR</v>
          </cell>
          <cell r="B1128" t="str">
            <v>1601-6335</v>
          </cell>
          <cell r="C1128" t="str">
            <v>1601-6343</v>
          </cell>
          <cell r="D1128" t="str">
            <v>ORTHODONTICS &amp; CRANIOFACIAL RESEARCH</v>
          </cell>
          <cell r="E1128" t="str">
            <v/>
          </cell>
          <cell r="F1128" t="str">
            <v>10.1111/(ISSN)1601-6343</v>
          </cell>
          <cell r="G1128" t="str">
            <v>https://onlinelibrary.wiley.com/journal/16016343</v>
          </cell>
          <cell r="H1128" t="str">
            <v>Nursing, Dentistry &amp; Healthcare</v>
          </cell>
          <cell r="I1128" t="str">
            <v>Orthodontics</v>
          </cell>
          <cell r="J1128" t="str">
            <v>Print &amp; Online</v>
          </cell>
        </row>
        <row r="1128">
          <cell r="M1128" t="str">
            <v>Yes</v>
          </cell>
          <cell r="N1128" t="str">
            <v>Full Collection</v>
          </cell>
          <cell r="O1128" t="str">
            <v>STM Collection</v>
          </cell>
          <cell r="P1128" t="str">
            <v/>
          </cell>
          <cell r="Q1128" t="str">
            <v/>
          </cell>
          <cell r="R1128" t="str">
            <v/>
          </cell>
          <cell r="S1128" t="str">
            <v>R4L Collection</v>
          </cell>
          <cell r="T1128" t="str">
            <v>2000</v>
          </cell>
          <cell r="U1128" t="str">
            <v>3</v>
          </cell>
          <cell r="V1128" t="str">
            <v>25</v>
          </cell>
          <cell r="W1128" t="str">
            <v>4</v>
          </cell>
        </row>
        <row r="1129">
          <cell r="A1129" t="str">
            <v>OBES</v>
          </cell>
          <cell r="B1129" t="str">
            <v>0305-9049</v>
          </cell>
          <cell r="C1129" t="str">
            <v>1468-0084</v>
          </cell>
          <cell r="D1129" t="str">
            <v>OXFORD BULLETIN OF ECONOMICS &amp; STATISTICS</v>
          </cell>
          <cell r="E1129" t="str">
            <v/>
          </cell>
          <cell r="F1129" t="str">
            <v>10.1111/(ISSN)1468-0084</v>
          </cell>
          <cell r="G1129" t="str">
            <v>https://onlinelibrary.wiley.com/journal/14680084</v>
          </cell>
          <cell r="H1129" t="str">
            <v>Business, Economics, Finance &amp; Accounting</v>
          </cell>
          <cell r="I1129" t="str">
            <v>General &amp; Introductory Economics</v>
          </cell>
          <cell r="J1129" t="str">
            <v>Print &amp; Online</v>
          </cell>
        </row>
        <row r="1129">
          <cell r="M1129" t="str">
            <v>Yes</v>
          </cell>
          <cell r="N1129" t="str">
            <v>Full Collection</v>
          </cell>
          <cell r="O1129" t="str">
            <v/>
          </cell>
          <cell r="P1129" t="str">
            <v>SSH Collection</v>
          </cell>
          <cell r="Q1129" t="str">
            <v/>
          </cell>
          <cell r="R1129" t="str">
            <v/>
          </cell>
          <cell r="S1129" t="str">
            <v>R4L Collection</v>
          </cell>
          <cell r="T1129" t="str">
            <v>1997</v>
          </cell>
          <cell r="U1129" t="str">
            <v>59</v>
          </cell>
          <cell r="V1129" t="str">
            <v>84</v>
          </cell>
          <cell r="W1129" t="str">
            <v>6</v>
          </cell>
        </row>
        <row r="1130">
          <cell r="A1130" t="str">
            <v>OJOA</v>
          </cell>
          <cell r="B1130" t="str">
            <v>0262-5253</v>
          </cell>
          <cell r="C1130" t="str">
            <v>1468-0092</v>
          </cell>
          <cell r="D1130" t="str">
            <v>OXFORD JOURNAL OF ARCHAEOLOGY</v>
          </cell>
          <cell r="E1130" t="str">
            <v/>
          </cell>
          <cell r="F1130" t="str">
            <v>10.1111/(ISSN)1468-0092</v>
          </cell>
          <cell r="G1130" t="str">
            <v>https://onlinelibrary.wiley.com/journal/14680092</v>
          </cell>
          <cell r="H1130" t="str">
            <v>Social &amp; Behavioral Sciences</v>
          </cell>
          <cell r="I1130" t="str">
            <v>General &amp; Introductory Archaeology</v>
          </cell>
          <cell r="J1130" t="str">
            <v>Print &amp; Online</v>
          </cell>
        </row>
        <row r="1130">
          <cell r="M1130" t="str">
            <v>Yes</v>
          </cell>
          <cell r="N1130" t="str">
            <v>Full Collection</v>
          </cell>
          <cell r="O1130" t="str">
            <v/>
          </cell>
          <cell r="P1130" t="str">
            <v>SSH Collection</v>
          </cell>
          <cell r="Q1130" t="str">
            <v/>
          </cell>
          <cell r="R1130" t="str">
            <v/>
          </cell>
          <cell r="S1130" t="str">
            <v>R4L Collection</v>
          </cell>
          <cell r="T1130" t="str">
            <v>1997</v>
          </cell>
          <cell r="U1130" t="str">
            <v>16</v>
          </cell>
          <cell r="V1130" t="str">
            <v>41</v>
          </cell>
          <cell r="W1130" t="str">
            <v>4</v>
          </cell>
        </row>
        <row r="1131">
          <cell r="A1131" t="str">
            <v>PAER</v>
          </cell>
          <cell r="B1131" t="str">
            <v>1361-374X</v>
          </cell>
          <cell r="C1131" t="str">
            <v>1468-0106</v>
          </cell>
          <cell r="D1131" t="str">
            <v>PACIFIC ECONOMIC REVIEW</v>
          </cell>
          <cell r="E1131" t="str">
            <v/>
          </cell>
          <cell r="F1131" t="str">
            <v>10.1111/(ISSN)1468-0106</v>
          </cell>
          <cell r="G1131" t="str">
            <v>https://onlinelibrary.wiley.com/journal/14680106</v>
          </cell>
          <cell r="H1131" t="str">
            <v>Business, Economics, Finance &amp; Accounting</v>
          </cell>
          <cell r="I1131" t="str">
            <v>General &amp; Introductory Economics</v>
          </cell>
          <cell r="J1131" t="str">
            <v>Print &amp; Online</v>
          </cell>
        </row>
        <row r="1131">
          <cell r="M1131" t="str">
            <v>Yes</v>
          </cell>
          <cell r="N1131" t="str">
            <v>Full Collection</v>
          </cell>
          <cell r="O1131" t="str">
            <v/>
          </cell>
          <cell r="P1131" t="str">
            <v>SSH Collection</v>
          </cell>
          <cell r="Q1131" t="str">
            <v/>
          </cell>
          <cell r="R1131" t="str">
            <v/>
          </cell>
          <cell r="S1131" t="str">
            <v>R4L Collection</v>
          </cell>
          <cell r="T1131" t="str">
            <v>1997</v>
          </cell>
          <cell r="U1131" t="str">
            <v>2</v>
          </cell>
          <cell r="V1131" t="str">
            <v>27</v>
          </cell>
          <cell r="W1131" t="str">
            <v>5</v>
          </cell>
        </row>
        <row r="1132">
          <cell r="A1132" t="str">
            <v>PAFO</v>
          </cell>
          <cell r="B1132" t="str">
            <v>1225-4657</v>
          </cell>
          <cell r="C1132" t="str">
            <v>1976-5118</v>
          </cell>
          <cell r="D1132" t="str">
            <v>PACIFIC FOCUS</v>
          </cell>
          <cell r="E1132" t="str">
            <v/>
          </cell>
          <cell r="F1132" t="str">
            <v>10.1111/(ISSN)1976-5118</v>
          </cell>
          <cell r="G1132" t="str">
            <v>https://onlinelibrary.wiley.com/journal/19765118</v>
          </cell>
          <cell r="H1132" t="str">
            <v>Social &amp; Behavioral Sciences</v>
          </cell>
          <cell r="I1132" t="str">
            <v>General &amp; Introductory Political Science</v>
          </cell>
          <cell r="J1132" t="str">
            <v>Online</v>
          </cell>
        </row>
        <row r="1132">
          <cell r="M1132" t="str">
            <v>Yes</v>
          </cell>
          <cell r="N1132" t="str">
            <v>Full Collection</v>
          </cell>
          <cell r="O1132" t="str">
            <v/>
          </cell>
          <cell r="P1132" t="str">
            <v>SSH Collection</v>
          </cell>
          <cell r="Q1132" t="str">
            <v/>
          </cell>
          <cell r="R1132" t="str">
            <v/>
          </cell>
          <cell r="S1132" t="str">
            <v>R4L Collection</v>
          </cell>
          <cell r="T1132" t="str">
            <v>1997</v>
          </cell>
          <cell r="U1132" t="str">
            <v>12</v>
          </cell>
          <cell r="V1132" t="str">
            <v>37</v>
          </cell>
          <cell r="W1132" t="str">
            <v>3</v>
          </cell>
        </row>
        <row r="1133">
          <cell r="A1133" t="str">
            <v>PAPQ</v>
          </cell>
          <cell r="B1133" t="str">
            <v>0279-0750</v>
          </cell>
          <cell r="C1133" t="str">
            <v>1468-0114</v>
          </cell>
          <cell r="D1133" t="str">
            <v>PACIFIC PHILOSOPHICAL QUARTERLY</v>
          </cell>
          <cell r="E1133" t="str">
            <v/>
          </cell>
          <cell r="F1133" t="str">
            <v>10.1111/(ISSN)1468-0114</v>
          </cell>
          <cell r="G1133" t="str">
            <v>https://onlinelibrary.wiley.com/journal/14680114</v>
          </cell>
          <cell r="H1133" t="str">
            <v>Humanities</v>
          </cell>
          <cell r="I1133" t="str">
            <v>General Philosophy</v>
          </cell>
          <cell r="J1133" t="str">
            <v>Print &amp; Online</v>
          </cell>
        </row>
        <row r="1133">
          <cell r="M1133" t="str">
            <v>Yes</v>
          </cell>
          <cell r="N1133" t="str">
            <v>Full Collection</v>
          </cell>
          <cell r="O1133" t="str">
            <v/>
          </cell>
          <cell r="P1133" t="str">
            <v>SSH Collection</v>
          </cell>
          <cell r="Q1133" t="str">
            <v/>
          </cell>
          <cell r="R1133" t="str">
            <v/>
          </cell>
          <cell r="S1133" t="str">
            <v>R4L Collection</v>
          </cell>
          <cell r="T1133" t="str">
            <v>1997</v>
          </cell>
          <cell r="U1133" t="str">
            <v>78</v>
          </cell>
          <cell r="V1133" t="str">
            <v>103</v>
          </cell>
          <cell r="W1133" t="str">
            <v>4</v>
          </cell>
        </row>
        <row r="1134">
          <cell r="A1134" t="str">
            <v>PACE</v>
          </cell>
          <cell r="B1134" t="str">
            <v>0147-8389</v>
          </cell>
          <cell r="C1134" t="str">
            <v>1540-8159</v>
          </cell>
          <cell r="D1134" t="str">
            <v>PACING AND CLINICAL ELECTROPHYSIOLOGY</v>
          </cell>
          <cell r="E1134" t="str">
            <v/>
          </cell>
          <cell r="F1134" t="str">
            <v>10.1111/(ISSN)1540-8159</v>
          </cell>
          <cell r="G1134" t="str">
            <v>https://onlinelibrary.wiley.com/journal/15408159</v>
          </cell>
          <cell r="H1134" t="str">
            <v>Medicine</v>
          </cell>
          <cell r="I1134" t="str">
            <v>Cardiovascular Disease</v>
          </cell>
          <cell r="J1134" t="str">
            <v>Print &amp; Online</v>
          </cell>
        </row>
        <row r="1134">
          <cell r="M1134" t="str">
            <v>Yes</v>
          </cell>
          <cell r="N1134" t="str">
            <v>Full Collection</v>
          </cell>
          <cell r="O1134" t="str">
            <v>STM Collection</v>
          </cell>
          <cell r="P1134" t="str">
            <v/>
          </cell>
          <cell r="Q1134" t="str">
            <v>Medicine &amp; Nursing Collection</v>
          </cell>
          <cell r="R1134" t="str">
            <v/>
          </cell>
          <cell r="S1134" t="str">
            <v>R4L Collection</v>
          </cell>
          <cell r="T1134" t="str">
            <v>1997</v>
          </cell>
          <cell r="U1134" t="str">
            <v>20</v>
          </cell>
          <cell r="V1134" t="str">
            <v>45</v>
          </cell>
          <cell r="W1134" t="str">
            <v>12</v>
          </cell>
        </row>
        <row r="1135">
          <cell r="A1135" t="str">
            <v>PTS</v>
          </cell>
          <cell r="B1135" t="str">
            <v>0894-3214</v>
          </cell>
          <cell r="C1135" t="str">
            <v>1099-1522</v>
          </cell>
          <cell r="D1135" t="str">
            <v>PACKAGING TECHNOLOGY AND SCIENCE</v>
          </cell>
          <cell r="E1135" t="str">
            <v/>
          </cell>
          <cell r="F1135" t="str">
            <v>10.1002/(ISSN)1099-1522</v>
          </cell>
          <cell r="G1135" t="str">
            <v>https://onlinelibrary.wiley.com/journal/10991522</v>
          </cell>
          <cell r="H1135" t="str">
            <v>Physical Sciences &amp; Engineering</v>
          </cell>
          <cell r="I1135" t="str">
            <v>Industrial Engineering / Manufacturing</v>
          </cell>
          <cell r="J1135" t="str">
            <v>Print &amp; Online</v>
          </cell>
        </row>
        <row r="1135">
          <cell r="M1135" t="str">
            <v>Yes</v>
          </cell>
          <cell r="N1135" t="str">
            <v>Full Collection</v>
          </cell>
          <cell r="O1135" t="str">
            <v>STM Collection</v>
          </cell>
          <cell r="P1135" t="str">
            <v/>
          </cell>
          <cell r="Q1135" t="str">
            <v/>
          </cell>
          <cell r="R1135" t="str">
            <v/>
          </cell>
        </row>
        <row r="1135">
          <cell r="T1135" t="str">
            <v>1996</v>
          </cell>
          <cell r="U1135" t="str">
            <v>9</v>
          </cell>
          <cell r="V1135" t="str">
            <v>35</v>
          </cell>
          <cell r="W1135" t="str">
            <v>12</v>
          </cell>
        </row>
        <row r="1136">
          <cell r="A1136" t="str">
            <v>PPE</v>
          </cell>
          <cell r="B1136" t="str">
            <v>0269-5022</v>
          </cell>
          <cell r="C1136" t="str">
            <v>1365-3016</v>
          </cell>
          <cell r="D1136" t="str">
            <v>PAEDIATRIC &amp; PERINATAL EPIDEMIOLOGY</v>
          </cell>
          <cell r="E1136" t="str">
            <v/>
          </cell>
          <cell r="F1136" t="str">
            <v>10.1111/(ISSN)1365-3016</v>
          </cell>
          <cell r="G1136" t="str">
            <v>https://onlinelibrary.wiley.com/journal/13653016</v>
          </cell>
          <cell r="H1136" t="str">
            <v>Nursing, Dentistry &amp; Healthcare</v>
          </cell>
          <cell r="I1136" t="str">
            <v>Consumer Health General</v>
          </cell>
          <cell r="J1136" t="str">
            <v>Print &amp; Online</v>
          </cell>
        </row>
        <row r="1136">
          <cell r="M1136" t="str">
            <v>Yes</v>
          </cell>
          <cell r="N1136" t="str">
            <v>Full Collection</v>
          </cell>
          <cell r="O1136" t="str">
            <v>STM Collection</v>
          </cell>
          <cell r="P1136" t="str">
            <v/>
          </cell>
          <cell r="Q1136" t="str">
            <v>Medicine &amp; Nursing Collection</v>
          </cell>
          <cell r="R1136" t="str">
            <v/>
          </cell>
          <cell r="S1136" t="str">
            <v>R4L Collection</v>
          </cell>
          <cell r="T1136" t="str">
            <v>1997</v>
          </cell>
          <cell r="U1136" t="str">
            <v>11</v>
          </cell>
          <cell r="V1136" t="str">
            <v>36</v>
          </cell>
          <cell r="W1136" t="str">
            <v>6</v>
          </cell>
        </row>
        <row r="1137">
          <cell r="A1137" t="str">
            <v>PAPR</v>
          </cell>
          <cell r="B1137" t="str">
            <v>1530-7085</v>
          </cell>
          <cell r="C1137" t="str">
            <v>1533-2500</v>
          </cell>
          <cell r="D1137" t="str">
            <v>PAIN PRACTICE</v>
          </cell>
          <cell r="E1137" t="str">
            <v/>
          </cell>
          <cell r="F1137" t="str">
            <v>10.1111/(ISSN)1533-2500</v>
          </cell>
          <cell r="G1137" t="str">
            <v>https://onlinelibrary.wiley.com/journal/15332500</v>
          </cell>
          <cell r="H1137" t="str">
            <v>Medicine</v>
          </cell>
          <cell r="I1137" t="str">
            <v>Pain Medicine</v>
          </cell>
          <cell r="J1137" t="str">
            <v>Online</v>
          </cell>
          <cell r="K1137" t="str">
            <v>E-only title</v>
          </cell>
          <cell r="L1137" t="str">
            <v>Yes</v>
          </cell>
          <cell r="M1137" t="str">
            <v>Yes</v>
          </cell>
          <cell r="N1137" t="str">
            <v>Full Collection</v>
          </cell>
          <cell r="O1137" t="str">
            <v>STM Collection</v>
          </cell>
          <cell r="P1137" t="str">
            <v/>
          </cell>
          <cell r="Q1137" t="str">
            <v>Medicine &amp; Nursing Collection</v>
          </cell>
          <cell r="R1137" t="str">
            <v/>
          </cell>
          <cell r="S1137" t="str">
            <v>R4L Collection</v>
          </cell>
          <cell r="T1137" t="str">
            <v>2001</v>
          </cell>
          <cell r="U1137" t="str">
            <v>1</v>
          </cell>
          <cell r="V1137" t="str">
            <v>22</v>
          </cell>
          <cell r="W1137" t="str">
            <v>8</v>
          </cell>
        </row>
        <row r="1138">
          <cell r="A1138" t="str">
            <v>PALA</v>
          </cell>
          <cell r="B1138" t="str">
            <v>0031-0239</v>
          </cell>
          <cell r="C1138" t="str">
            <v>1475-4983</v>
          </cell>
          <cell r="D1138" t="str">
            <v>PALAEONTOLOGY</v>
          </cell>
          <cell r="E1138" t="str">
            <v/>
          </cell>
          <cell r="F1138" t="str">
            <v>10.1111/(ISSN)1475-4983</v>
          </cell>
          <cell r="G1138" t="str">
            <v>https://onlinelibrary.wiley.com/journal/14754983</v>
          </cell>
          <cell r="H1138" t="str">
            <v>Earth, Space &amp; Environmental Sciences</v>
          </cell>
          <cell r="I1138" t="str">
            <v>Paleontology, Paleobiology &amp; Geobiology</v>
          </cell>
          <cell r="J1138" t="str">
            <v>Print &amp; Online</v>
          </cell>
          <cell r="K1138" t="str">
            <v>E-only title</v>
          </cell>
          <cell r="L1138" t="str">
            <v>Yes</v>
          </cell>
          <cell r="M1138" t="str">
            <v>Yes</v>
          </cell>
          <cell r="N1138" t="str">
            <v>Full Collection</v>
          </cell>
          <cell r="O1138" t="str">
            <v>STM Collection</v>
          </cell>
          <cell r="P1138" t="str">
            <v/>
          </cell>
          <cell r="Q1138" t="str">
            <v/>
          </cell>
          <cell r="R1138" t="str">
            <v/>
          </cell>
          <cell r="S1138" t="str">
            <v>R4L Collection</v>
          </cell>
          <cell r="T1138" t="str">
            <v>1999</v>
          </cell>
          <cell r="U1138" t="str">
            <v>42</v>
          </cell>
          <cell r="V1138" t="str">
            <v>65</v>
          </cell>
          <cell r="W1138" t="str">
            <v>6</v>
          </cell>
        </row>
        <row r="1139">
          <cell r="A1139" t="str">
            <v>PALO</v>
          </cell>
          <cell r="B1139" t="str">
            <v>2572-4517</v>
          </cell>
          <cell r="C1139" t="str">
            <v>2572-4525</v>
          </cell>
          <cell r="D1139" t="str">
            <v>PALEOCEANOGRAPHY AND PALEOCLIMATOLOGY</v>
          </cell>
          <cell r="E1139" t="str">
            <v>FTE-Small</v>
          </cell>
          <cell r="F1139" t="str">
            <v>10.1002/(ISSN)2572-4525</v>
          </cell>
          <cell r="G1139" t="str">
            <v>https://agupubs.onlinelibrary.wiley.com/journal/19449186</v>
          </cell>
          <cell r="H1139" t="str">
            <v>Earth, Space &amp; Environmental Sciences</v>
          </cell>
          <cell r="I1139" t="str">
            <v>Oceanography &amp; Paleoceanography</v>
          </cell>
          <cell r="J1139" t="str">
            <v>Online</v>
          </cell>
          <cell r="K1139" t="str">
            <v>E-only title</v>
          </cell>
        </row>
        <row r="1139">
          <cell r="M1139" t="str">
            <v>Yes</v>
          </cell>
          <cell r="N1139" t="str">
            <v>Full Collection</v>
          </cell>
          <cell r="O1139" t="str">
            <v>STM Collection</v>
          </cell>
          <cell r="P1139" t="str">
            <v/>
          </cell>
          <cell r="Q1139" t="str">
            <v/>
          </cell>
        </row>
        <row r="1139">
          <cell r="S1139" t="str">
            <v>R4L Collection</v>
          </cell>
          <cell r="T1139" t="str">
            <v>1997</v>
          </cell>
          <cell r="U1139" t="str">
            <v>35</v>
          </cell>
          <cell r="V1139" t="str">
            <v>37</v>
          </cell>
          <cell r="W1139" t="str">
            <v>12</v>
          </cell>
        </row>
        <row r="1140">
          <cell r="A1140" t="str">
            <v>SPP2</v>
          </cell>
          <cell r="B1140" t="str">
            <v>2056-2799</v>
          </cell>
          <cell r="C1140" t="str">
            <v>2056-2802</v>
          </cell>
          <cell r="D1140" t="str">
            <v>PAPERS IN PALAEONTOLOGY</v>
          </cell>
          <cell r="E1140" t="str">
            <v/>
          </cell>
          <cell r="F1140" t="str">
            <v>10.1002/(ISSN)2056-2802</v>
          </cell>
          <cell r="G1140" t="str">
            <v>https://onlinelibrary.wiley.com/journal/20562802</v>
          </cell>
          <cell r="H1140" t="str">
            <v>Earth, Space &amp; Environmental Sciences</v>
          </cell>
          <cell r="I1140" t="str">
            <v>Paleontology, Paleobiology &amp; Geobiology</v>
          </cell>
          <cell r="J1140" t="str">
            <v>Online</v>
          </cell>
          <cell r="K1140" t="str">
            <v>E-only title. Free title on a bundle.</v>
          </cell>
          <cell r="L1140" t="str">
            <v>Yes</v>
          </cell>
          <cell r="M1140" t="str">
            <v>Yes</v>
          </cell>
          <cell r="N1140" t="str">
            <v>Full Collection</v>
          </cell>
          <cell r="O1140" t="str">
            <v>STM Collection</v>
          </cell>
          <cell r="P1140" t="str">
            <v/>
          </cell>
          <cell r="Q1140" t="str">
            <v/>
          </cell>
        </row>
        <row r="1140">
          <cell r="S1140" t="str">
            <v>R4L Collection</v>
          </cell>
          <cell r="T1140" t="str">
            <v>2015</v>
          </cell>
          <cell r="U1140" t="str">
            <v>1</v>
          </cell>
          <cell r="V1140" t="str">
            <v>8</v>
          </cell>
          <cell r="W1140" t="str">
            <v>6</v>
          </cell>
        </row>
        <row r="1141">
          <cell r="A1141" t="str">
            <v>PIRS</v>
          </cell>
          <cell r="B1141" t="str">
            <v>1056-8190</v>
          </cell>
          <cell r="C1141" t="str">
            <v>1435-5957</v>
          </cell>
          <cell r="D1141" t="str">
            <v>PAPERS IN REGIONAL SCIENCE</v>
          </cell>
          <cell r="E1141" t="str">
            <v/>
          </cell>
          <cell r="F1141" t="str">
            <v>10.1111/(ISSN)1435-5957</v>
          </cell>
          <cell r="G1141" t="str">
            <v>https://onlinelibrary.wiley.com/journal/14355957</v>
          </cell>
          <cell r="H1141" t="str">
            <v>Social &amp; Behavioral Sciences</v>
          </cell>
          <cell r="I1141" t="str">
            <v>Regional Geography</v>
          </cell>
          <cell r="J1141" t="str">
            <v>Online</v>
          </cell>
          <cell r="K1141" t="str">
            <v>E-only title</v>
          </cell>
          <cell r="L1141" t="str">
            <v>Yes</v>
          </cell>
          <cell r="M1141" t="str">
            <v>Yes</v>
          </cell>
          <cell r="N1141" t="str">
            <v>Full Collection</v>
          </cell>
          <cell r="O1141" t="str">
            <v/>
          </cell>
          <cell r="P1141" t="str">
            <v>SSH Collection</v>
          </cell>
          <cell r="Q1141" t="str">
            <v/>
          </cell>
          <cell r="R1141" t="str">
            <v/>
          </cell>
          <cell r="S1141" t="str">
            <v>R4L Collection</v>
          </cell>
          <cell r="T1141" t="str">
            <v>1997</v>
          </cell>
          <cell r="U1141" t="str">
            <v>76</v>
          </cell>
          <cell r="V1141" t="str">
            <v>101</v>
          </cell>
          <cell r="W1141" t="str">
            <v>6</v>
          </cell>
        </row>
        <row r="1142">
          <cell r="A1142" t="str">
            <v>PIM</v>
          </cell>
          <cell r="B1142" t="str">
            <v>0141-9838</v>
          </cell>
          <cell r="C1142" t="str">
            <v>1365-3024</v>
          </cell>
          <cell r="D1142" t="str">
            <v>PARASITE IMMUNOLOGY</v>
          </cell>
          <cell r="E1142" t="str">
            <v/>
          </cell>
          <cell r="F1142" t="str">
            <v>10.1111/(ISSN)1365-3024</v>
          </cell>
          <cell r="G1142" t="str">
            <v>https://onlinelibrary.wiley.com/journal/13653024</v>
          </cell>
          <cell r="H1142" t="str">
            <v>Medicine</v>
          </cell>
          <cell r="I1142" t="str">
            <v>Immunology</v>
          </cell>
          <cell r="J1142" t="str">
            <v>Online</v>
          </cell>
          <cell r="K1142" t="str">
            <v>E-only title</v>
          </cell>
        </row>
        <row r="1142">
          <cell r="M1142" t="str">
            <v>Yes</v>
          </cell>
          <cell r="N1142" t="str">
            <v>Full Collection</v>
          </cell>
          <cell r="O1142" t="str">
            <v>STM Collection</v>
          </cell>
          <cell r="P1142" t="str">
            <v/>
          </cell>
          <cell r="Q1142" t="str">
            <v>Medicine &amp; Nursing Collection</v>
          </cell>
          <cell r="R1142" t="str">
            <v/>
          </cell>
          <cell r="S1142" t="str">
            <v>R4L Collection</v>
          </cell>
          <cell r="T1142" t="str">
            <v>1997</v>
          </cell>
          <cell r="U1142" t="str">
            <v>19</v>
          </cell>
          <cell r="V1142" t="str">
            <v>44</v>
          </cell>
          <cell r="W1142" t="str">
            <v>12</v>
          </cell>
        </row>
        <row r="1143">
          <cell r="A1143" t="str">
            <v>PARH</v>
          </cell>
          <cell r="B1143" t="str">
            <v>0264-2824</v>
          </cell>
          <cell r="C1143" t="str">
            <v>1750-0206</v>
          </cell>
          <cell r="D1143" t="str">
            <v>PARLIAMENTARY HISTORY</v>
          </cell>
          <cell r="E1143" t="str">
            <v/>
          </cell>
          <cell r="F1143" t="str">
            <v>10.1111/(ISSN)1750-0206</v>
          </cell>
          <cell r="G1143" t="str">
            <v>https://onlinelibrary.wiley.com/journal/17500206</v>
          </cell>
          <cell r="H1143" t="str">
            <v>Humanities</v>
          </cell>
          <cell r="I1143" t="str">
            <v>Modern British History</v>
          </cell>
          <cell r="J1143" t="str">
            <v>Print &amp; Online</v>
          </cell>
        </row>
        <row r="1143">
          <cell r="M1143" t="str">
            <v>Yes</v>
          </cell>
          <cell r="N1143" t="str">
            <v>Full Collection</v>
          </cell>
          <cell r="O1143" t="str">
            <v/>
          </cell>
          <cell r="P1143" t="str">
            <v>SSH Collection</v>
          </cell>
          <cell r="Q1143" t="str">
            <v/>
          </cell>
          <cell r="R1143" t="str">
            <v/>
          </cell>
          <cell r="S1143" t="str">
            <v>R4L Collection</v>
          </cell>
          <cell r="T1143" t="str">
            <v>1997</v>
          </cell>
          <cell r="U1143" t="str">
            <v>16</v>
          </cell>
          <cell r="V1143" t="str">
            <v>41</v>
          </cell>
          <cell r="W1143" t="str">
            <v>3</v>
          </cell>
        </row>
        <row r="1144">
          <cell r="A1144">
            <v>2056</v>
          </cell>
          <cell r="B1144" t="str">
            <v>0934-0866</v>
          </cell>
          <cell r="C1144" t="str">
            <v>1521-4117</v>
          </cell>
          <cell r="D1144" t="str">
            <v>PARTICLE &amp; PARTICLE SYSTEMS CHARACTERIZATION</v>
          </cell>
          <cell r="E1144" t="str">
            <v/>
          </cell>
          <cell r="F1144" t="str">
            <v>10.1002/(ISSN)1521-4117</v>
          </cell>
          <cell r="G1144" t="str">
            <v>https://onlinelibrary.wiley.com/journal/15214117</v>
          </cell>
          <cell r="H1144" t="str">
            <v>Physical Sciences &amp; Engineering</v>
          </cell>
          <cell r="I1144" t="str">
            <v>General &amp; Introductory Materials Science</v>
          </cell>
          <cell r="J1144" t="str">
            <v>Online</v>
          </cell>
          <cell r="K1144" t="str">
            <v>E-only title</v>
          </cell>
          <cell r="L1144" t="str">
            <v>Yes</v>
          </cell>
          <cell r="M1144" t="str">
            <v>Yes</v>
          </cell>
          <cell r="N1144" t="str">
            <v>Full Collection</v>
          </cell>
          <cell r="O1144" t="str">
            <v>STM Collection</v>
          </cell>
          <cell r="P1144" t="str">
            <v/>
          </cell>
          <cell r="Q1144" t="str">
            <v/>
          </cell>
          <cell r="R1144" t="str">
            <v/>
          </cell>
        </row>
        <row r="1144">
          <cell r="T1144" t="str">
            <v>1998</v>
          </cell>
          <cell r="U1144" t="str">
            <v>15</v>
          </cell>
          <cell r="V1144" t="str">
            <v>39</v>
          </cell>
          <cell r="W1144" t="str">
            <v>12</v>
          </cell>
        </row>
        <row r="1145">
          <cell r="A1145" t="str">
            <v>PIN</v>
          </cell>
          <cell r="B1145" t="str">
            <v>1320-5463</v>
          </cell>
          <cell r="C1145" t="str">
            <v>1440-1827</v>
          </cell>
          <cell r="D1145" t="str">
            <v>PATHOLOGY INTERNATIONAL</v>
          </cell>
          <cell r="E1145" t="str">
            <v/>
          </cell>
          <cell r="F1145" t="str">
            <v>10.1111/(ISSN)1440-1827</v>
          </cell>
          <cell r="G1145" t="str">
            <v>https://onlinelibrary.wiley.com/journal/14401827</v>
          </cell>
          <cell r="H1145" t="str">
            <v>Medicine</v>
          </cell>
          <cell r="I1145" t="str">
            <v>Pathology</v>
          </cell>
          <cell r="J1145" t="str">
            <v>Print &amp; Online</v>
          </cell>
        </row>
        <row r="1145">
          <cell r="M1145" t="str">
            <v>Yes</v>
          </cell>
          <cell r="N1145" t="str">
            <v>Full Collection</v>
          </cell>
          <cell r="O1145" t="str">
            <v>STM Collection</v>
          </cell>
          <cell r="P1145" t="str">
            <v/>
          </cell>
          <cell r="Q1145" t="str">
            <v>Medicine &amp; Nursing Collection</v>
          </cell>
          <cell r="R1145" t="str">
            <v/>
          </cell>
          <cell r="S1145" t="str">
            <v>R4L Collection</v>
          </cell>
          <cell r="T1145" t="str">
            <v>1997</v>
          </cell>
          <cell r="U1145" t="str">
            <v>47</v>
          </cell>
          <cell r="V1145" t="str">
            <v>72</v>
          </cell>
          <cell r="W1145" t="str">
            <v>12</v>
          </cell>
        </row>
        <row r="1146">
          <cell r="A1146" t="str">
            <v>PECH</v>
          </cell>
          <cell r="B1146" t="str">
            <v>0149-0508</v>
          </cell>
          <cell r="C1146" t="str">
            <v>1468-0130</v>
          </cell>
          <cell r="D1146" t="str">
            <v>PEACE &amp; CHANGE</v>
          </cell>
          <cell r="E1146" t="str">
            <v/>
          </cell>
          <cell r="F1146" t="str">
            <v>10.1111/(ISSN)1468-0130</v>
          </cell>
          <cell r="G1146" t="str">
            <v>https://onlinelibrary.wiley.com/journal/14680130</v>
          </cell>
          <cell r="H1146" t="str">
            <v>Social &amp; Behavioral Sciences</v>
          </cell>
          <cell r="I1146" t="str">
            <v>War &amp; Peace Studies</v>
          </cell>
          <cell r="J1146" t="str">
            <v>Online</v>
          </cell>
          <cell r="K1146" t="str">
            <v>E-only title.</v>
          </cell>
          <cell r="L1146" t="str">
            <v>Yes</v>
          </cell>
          <cell r="M1146" t="str">
            <v>Yes</v>
          </cell>
          <cell r="N1146" t="str">
            <v>Full Collection</v>
          </cell>
          <cell r="O1146" t="str">
            <v/>
          </cell>
          <cell r="P1146" t="str">
            <v>SSH Collection</v>
          </cell>
          <cell r="Q1146" t="str">
            <v/>
          </cell>
          <cell r="R1146" t="str">
            <v/>
          </cell>
          <cell r="S1146" t="str">
            <v>R4L Collection</v>
          </cell>
          <cell r="T1146" t="str">
            <v>1997</v>
          </cell>
          <cell r="U1146" t="str">
            <v>22</v>
          </cell>
          <cell r="V1146" t="str">
            <v>47</v>
          </cell>
          <cell r="W1146" t="str">
            <v>4</v>
          </cell>
        </row>
        <row r="1147">
          <cell r="A1147" t="str">
            <v>PAI</v>
          </cell>
          <cell r="B1147" t="str">
            <v>0905-6157</v>
          </cell>
          <cell r="C1147" t="str">
            <v>1399-3038</v>
          </cell>
          <cell r="D1147" t="str">
            <v>PEDIATRIC ALLERGY AND IMMUNOLOGY</v>
          </cell>
          <cell r="E1147" t="str">
            <v/>
          </cell>
          <cell r="F1147" t="str">
            <v>10.1111/(ISSN)1399-3038</v>
          </cell>
          <cell r="G1147" t="str">
            <v>https://onlinelibrary.wiley.com/journal/13993038</v>
          </cell>
          <cell r="H1147" t="str">
            <v>Medicine</v>
          </cell>
          <cell r="I1147" t="str">
            <v>Allergy &amp; Clinical Immunology</v>
          </cell>
          <cell r="J1147" t="str">
            <v>Online</v>
          </cell>
          <cell r="K1147" t="str">
            <v>E-only title</v>
          </cell>
          <cell r="L1147" t="str">
            <v>Yes</v>
          </cell>
          <cell r="M1147" t="str">
            <v>Yes</v>
          </cell>
          <cell r="N1147" t="str">
            <v>Full Collection</v>
          </cell>
          <cell r="O1147" t="str">
            <v>STM Collection</v>
          </cell>
          <cell r="P1147" t="str">
            <v/>
          </cell>
          <cell r="Q1147" t="str">
            <v>Medicine &amp; Nursing Collection</v>
          </cell>
          <cell r="R1147" t="str">
            <v/>
          </cell>
          <cell r="S1147" t="str">
            <v>R4L Collection</v>
          </cell>
          <cell r="T1147" t="str">
            <v>1997</v>
          </cell>
          <cell r="U1147" t="str">
            <v>8</v>
          </cell>
          <cell r="V1147" t="str">
            <v>33</v>
          </cell>
          <cell r="W1147" t="str">
            <v>12</v>
          </cell>
        </row>
        <row r="1148">
          <cell r="A1148" t="str">
            <v>PAN</v>
          </cell>
          <cell r="B1148" t="str">
            <v>1155-5645</v>
          </cell>
          <cell r="C1148" t="str">
            <v>1460-9592</v>
          </cell>
          <cell r="D1148" t="str">
            <v>PEDIATRIC ANESTHESIA</v>
          </cell>
          <cell r="E1148" t="str">
            <v/>
          </cell>
          <cell r="F1148" t="str">
            <v>10.1111/(ISSN)1460-9592</v>
          </cell>
          <cell r="G1148" t="str">
            <v>https://onlinelibrary.wiley.com/journal/14609592</v>
          </cell>
          <cell r="H1148" t="str">
            <v>Medicine</v>
          </cell>
          <cell r="I1148" t="str">
            <v>Anesthesia &amp; Pain Management</v>
          </cell>
          <cell r="J1148" t="str">
            <v>Print &amp; Online</v>
          </cell>
        </row>
        <row r="1148">
          <cell r="M1148" t="str">
            <v>Yes</v>
          </cell>
          <cell r="N1148" t="str">
            <v>Full Collection</v>
          </cell>
          <cell r="O1148" t="str">
            <v>STM Collection</v>
          </cell>
          <cell r="P1148" t="str">
            <v/>
          </cell>
          <cell r="Q1148" t="str">
            <v>Medicine &amp; Nursing Collection</v>
          </cell>
          <cell r="R1148" t="str">
            <v/>
          </cell>
          <cell r="S1148" t="str">
            <v>R4L Collection</v>
          </cell>
          <cell r="T1148" t="str">
            <v>1997</v>
          </cell>
          <cell r="U1148" t="str">
            <v>7</v>
          </cell>
          <cell r="V1148" t="str">
            <v>32</v>
          </cell>
          <cell r="W1148" t="str">
            <v>12</v>
          </cell>
        </row>
        <row r="1149">
          <cell r="A1149" t="str">
            <v>MPO</v>
          </cell>
          <cell r="B1149" t="str">
            <v>1545-5009</v>
          </cell>
          <cell r="C1149" t="str">
            <v>1545-5017</v>
          </cell>
          <cell r="D1149" t="str">
            <v>PEDIATRIC BLOOD &amp; CANCER</v>
          </cell>
          <cell r="E1149" t="str">
            <v/>
          </cell>
          <cell r="F1149" t="str">
            <v>10.1002/(ISSN)1545-5017</v>
          </cell>
          <cell r="G1149" t="str">
            <v>https://onlinelibrary.wiley.com/journal/15455017</v>
          </cell>
          <cell r="H1149" t="str">
            <v>Medicine</v>
          </cell>
          <cell r="I1149" t="str">
            <v>Oncology &amp; Radiotherapy</v>
          </cell>
          <cell r="J1149" t="str">
            <v>Online</v>
          </cell>
          <cell r="K1149" t="str">
            <v>E-only title</v>
          </cell>
        </row>
        <row r="1149">
          <cell r="M1149" t="str">
            <v>Yes</v>
          </cell>
          <cell r="N1149" t="str">
            <v>Full Collection</v>
          </cell>
          <cell r="O1149" t="str">
            <v>STM Collection</v>
          </cell>
          <cell r="P1149" t="str">
            <v/>
          </cell>
          <cell r="Q1149" t="str">
            <v>Medicine &amp; Nursing Collection</v>
          </cell>
          <cell r="R1149" t="str">
            <v/>
          </cell>
          <cell r="S1149" t="str">
            <v>R4L Collection</v>
          </cell>
          <cell r="T1149" t="str">
            <v>1996</v>
          </cell>
          <cell r="U1149" t="str">
            <v>26</v>
          </cell>
          <cell r="V1149" t="str">
            <v>69</v>
          </cell>
          <cell r="W1149" t="str">
            <v>12</v>
          </cell>
        </row>
        <row r="1150">
          <cell r="A1150" t="str">
            <v>PDE</v>
          </cell>
          <cell r="B1150" t="str">
            <v>0736-8046</v>
          </cell>
          <cell r="C1150" t="str">
            <v>1525-1470</v>
          </cell>
          <cell r="D1150" t="str">
            <v>PEDIATRIC DERMATOLOGY</v>
          </cell>
          <cell r="E1150" t="str">
            <v/>
          </cell>
          <cell r="F1150" t="str">
            <v>10.1111/(ISSN)1525-1470</v>
          </cell>
          <cell r="G1150" t="str">
            <v>https://onlinelibrary.wiley.com/journal/15251470</v>
          </cell>
          <cell r="H1150" t="str">
            <v>Medicine</v>
          </cell>
          <cell r="I1150" t="str">
            <v>Dermatology</v>
          </cell>
          <cell r="J1150" t="str">
            <v>Print &amp; Online</v>
          </cell>
        </row>
        <row r="1150">
          <cell r="M1150" t="str">
            <v>Yes</v>
          </cell>
          <cell r="N1150" t="str">
            <v>Full Collection</v>
          </cell>
          <cell r="O1150" t="str">
            <v>STM Collection</v>
          </cell>
          <cell r="P1150" t="str">
            <v/>
          </cell>
          <cell r="Q1150" t="str">
            <v>Medicine &amp; Nursing Collection</v>
          </cell>
          <cell r="R1150" t="str">
            <v/>
          </cell>
          <cell r="S1150" t="str">
            <v>R4L Collection</v>
          </cell>
          <cell r="T1150" t="str">
            <v>1997</v>
          </cell>
          <cell r="U1150" t="str">
            <v>14</v>
          </cell>
          <cell r="V1150" t="str">
            <v>39</v>
          </cell>
          <cell r="W1150" t="str">
            <v>6</v>
          </cell>
        </row>
        <row r="1151">
          <cell r="A1151" t="str">
            <v>PEDI</v>
          </cell>
          <cell r="B1151" t="str">
            <v>1399-543X</v>
          </cell>
          <cell r="C1151" t="str">
            <v>1399-5448</v>
          </cell>
          <cell r="D1151" t="str">
            <v>PEDIATRIC DIABETES</v>
          </cell>
          <cell r="E1151" t="str">
            <v/>
          </cell>
          <cell r="F1151" t="str">
            <v>10.1111/(ISSN)1399-5448</v>
          </cell>
          <cell r="G1151" t="str">
            <v>https://onlinelibrary.wiley.com/journal/13995448</v>
          </cell>
          <cell r="H1151" t="str">
            <v>Medicine</v>
          </cell>
          <cell r="I1151" t="str">
            <v>Diabetes</v>
          </cell>
          <cell r="J1151" t="str">
            <v>Online</v>
          </cell>
          <cell r="K1151" t="str">
            <v>E-only title</v>
          </cell>
          <cell r="L1151" t="str">
            <v>Yes</v>
          </cell>
          <cell r="M1151" t="str">
            <v>Yes</v>
          </cell>
          <cell r="N1151" t="str">
            <v>Full Collection</v>
          </cell>
          <cell r="O1151" t="str">
            <v>STM Collection</v>
          </cell>
          <cell r="P1151" t="str">
            <v/>
          </cell>
          <cell r="Q1151" t="str">
            <v>Medicine &amp; Nursing Collection</v>
          </cell>
          <cell r="R1151" t="str">
            <v/>
          </cell>
          <cell r="S1151" t="str">
            <v>R4L Collection</v>
          </cell>
          <cell r="T1151" t="str">
            <v>2000</v>
          </cell>
          <cell r="U1151" t="str">
            <v>1</v>
          </cell>
          <cell r="V1151" t="str">
            <v>23</v>
          </cell>
          <cell r="W1151" t="str">
            <v>8</v>
          </cell>
        </row>
        <row r="1152">
          <cell r="A1152" t="str">
            <v>IJPO</v>
          </cell>
          <cell r="B1152" t="str">
            <v>2047-6302</v>
          </cell>
          <cell r="C1152" t="str">
            <v>2047-6310</v>
          </cell>
          <cell r="D1152" t="str">
            <v>PEDIATRIC OBESITY</v>
          </cell>
          <cell r="E1152" t="str">
            <v/>
          </cell>
          <cell r="F1152" t="str">
            <v>10.1111/(ISSN)2047-6310</v>
          </cell>
          <cell r="G1152" t="str">
            <v>https://onlinelibrary.wiley.com/journal/20476310</v>
          </cell>
          <cell r="H1152" t="str">
            <v>Medicine</v>
          </cell>
          <cell r="I1152" t="str">
            <v>Obesity</v>
          </cell>
          <cell r="J1152" t="str">
            <v>Online</v>
          </cell>
          <cell r="K1152" t="str">
            <v>E-only title</v>
          </cell>
          <cell r="L1152" t="str">
            <v>Yes</v>
          </cell>
          <cell r="M1152" t="str">
            <v>Yes</v>
          </cell>
          <cell r="N1152" t="str">
            <v>Full Collection</v>
          </cell>
          <cell r="O1152" t="str">
            <v>STM Collection</v>
          </cell>
          <cell r="P1152" t="str">
            <v/>
          </cell>
          <cell r="Q1152" t="str">
            <v>Medicine &amp; Nursing Collection</v>
          </cell>
          <cell r="R1152" t="str">
            <v/>
          </cell>
          <cell r="S1152" t="str">
            <v>R4L Collection</v>
          </cell>
          <cell r="T1152" t="str">
            <v>2006</v>
          </cell>
          <cell r="U1152" t="str">
            <v>1</v>
          </cell>
          <cell r="V1152" t="str">
            <v>17</v>
          </cell>
          <cell r="W1152" t="str">
            <v>12</v>
          </cell>
        </row>
        <row r="1153">
          <cell r="A1153" t="str">
            <v>PPUL</v>
          </cell>
          <cell r="B1153" t="str">
            <v>8755-6863</v>
          </cell>
          <cell r="C1153" t="str">
            <v>1099-0496</v>
          </cell>
          <cell r="D1153" t="str">
            <v>PEDIATRIC PULMONOLOGY</v>
          </cell>
          <cell r="E1153" t="str">
            <v/>
          </cell>
          <cell r="F1153" t="str">
            <v>10.1002/(ISSN)1099-0496</v>
          </cell>
          <cell r="G1153" t="str">
            <v>https://onlinelibrary.wiley.com/journal/10990496</v>
          </cell>
          <cell r="H1153" t="str">
            <v>Medicine</v>
          </cell>
          <cell r="I1153" t="str">
            <v>Respiratory Medicine</v>
          </cell>
          <cell r="J1153" t="str">
            <v>Print &amp; Online</v>
          </cell>
        </row>
        <row r="1153">
          <cell r="M1153" t="str">
            <v>Yes</v>
          </cell>
          <cell r="N1153" t="str">
            <v>Full Collection</v>
          </cell>
          <cell r="O1153" t="str">
            <v>STM Collection</v>
          </cell>
          <cell r="P1153" t="str">
            <v/>
          </cell>
          <cell r="Q1153" t="str">
            <v>Medicine &amp; Nursing Collection</v>
          </cell>
          <cell r="R1153" t="str">
            <v/>
          </cell>
          <cell r="S1153" t="str">
            <v>R4L Collection</v>
          </cell>
          <cell r="T1153" t="str">
            <v>1997</v>
          </cell>
          <cell r="U1153" t="str">
            <v>23</v>
          </cell>
          <cell r="V1153" t="str">
            <v>57</v>
          </cell>
          <cell r="W1153" t="str">
            <v>12</v>
          </cell>
        </row>
        <row r="1154">
          <cell r="A1154" t="str">
            <v>PETR</v>
          </cell>
          <cell r="B1154" t="str">
            <v>1397-3142</v>
          </cell>
          <cell r="C1154" t="str">
            <v>1399-3046</v>
          </cell>
          <cell r="D1154" t="str">
            <v>PEDIATRIC TRANSPLANTATION</v>
          </cell>
          <cell r="E1154" t="str">
            <v/>
          </cell>
          <cell r="F1154" t="str">
            <v>10.1111/(ISSN)1399-3046</v>
          </cell>
          <cell r="G1154" t="str">
            <v>https://onlinelibrary.wiley.com/journal/13993046</v>
          </cell>
          <cell r="H1154" t="str">
            <v>Medicine</v>
          </cell>
          <cell r="I1154" t="str">
            <v>Transplantation</v>
          </cell>
          <cell r="J1154" t="str">
            <v>Online</v>
          </cell>
          <cell r="K1154" t="str">
            <v>E-only title</v>
          </cell>
        </row>
        <row r="1154">
          <cell r="M1154" t="str">
            <v>Yes</v>
          </cell>
          <cell r="N1154" t="str">
            <v>Full Collection</v>
          </cell>
          <cell r="O1154" t="str">
            <v>STM Collection</v>
          </cell>
          <cell r="P1154" t="str">
            <v/>
          </cell>
          <cell r="Q1154" t="str">
            <v>Medicine &amp; Nursing Collection</v>
          </cell>
          <cell r="R1154" t="str">
            <v/>
          </cell>
          <cell r="S1154" t="str">
            <v>R4L Collection</v>
          </cell>
          <cell r="T1154" t="str">
            <v>1999</v>
          </cell>
          <cell r="U1154" t="str">
            <v>3</v>
          </cell>
          <cell r="V1154" t="str">
            <v>26</v>
          </cell>
          <cell r="W1154" t="str">
            <v>8</v>
          </cell>
        </row>
        <row r="1155">
          <cell r="A1155" t="str">
            <v>PED</v>
          </cell>
          <cell r="B1155" t="str">
            <v>1328-8067</v>
          </cell>
          <cell r="C1155" t="str">
            <v>1442-200X</v>
          </cell>
          <cell r="D1155" t="str">
            <v>PEDIATRICS INTERNATIONAL</v>
          </cell>
          <cell r="E1155" t="str">
            <v/>
          </cell>
          <cell r="F1155" t="str">
            <v>10.1111/(ISSN)1442-200X</v>
          </cell>
          <cell r="G1155" t="str">
            <v>https://onlinelibrary.wiley.com/journal/1442200X</v>
          </cell>
          <cell r="H1155" t="str">
            <v>Medicine</v>
          </cell>
          <cell r="I1155" t="str">
            <v>Pediatrics</v>
          </cell>
          <cell r="J1155" t="str">
            <v>Online</v>
          </cell>
          <cell r="K1155" t="str">
            <v>E-only title</v>
          </cell>
          <cell r="L1155" t="str">
            <v>Yes</v>
          </cell>
          <cell r="M1155" t="str">
            <v>Yes</v>
          </cell>
          <cell r="N1155" t="str">
            <v>Full Collection</v>
          </cell>
          <cell r="O1155" t="str">
            <v>STM Collection</v>
          </cell>
          <cell r="P1155" t="str">
            <v/>
          </cell>
          <cell r="Q1155" t="str">
            <v>Medicine &amp; Nursing Collection</v>
          </cell>
          <cell r="R1155" t="str">
            <v/>
          </cell>
          <cell r="S1155" t="str">
            <v>R4L Collection</v>
          </cell>
          <cell r="T1155" t="str">
            <v>1997</v>
          </cell>
          <cell r="U1155" t="str">
            <v>39</v>
          </cell>
          <cell r="V1155" t="str">
            <v>64</v>
          </cell>
          <cell r="W1155" t="str">
            <v>12</v>
          </cell>
        </row>
        <row r="1156">
          <cell r="A1156" t="str">
            <v>PEP2</v>
          </cell>
          <cell r="B1156" t="str">
            <v/>
          </cell>
          <cell r="C1156" t="str">
            <v>2475-8817</v>
          </cell>
          <cell r="D1156" t="str">
            <v>PEPTIDE SCIENCE</v>
          </cell>
          <cell r="E1156" t="str">
            <v/>
          </cell>
          <cell r="F1156" t="str">
            <v>10.1002/(ISSN)2475-8817</v>
          </cell>
          <cell r="G1156" t="str">
            <v>https://onlinelibrary.wiley.com/journal/24758817</v>
          </cell>
          <cell r="H1156" t="str">
            <v>Chemistry</v>
          </cell>
          <cell r="I1156" t="str">
            <v>Biomolecules (DNA, RNA, Peptides, etc.)</v>
          </cell>
          <cell r="J1156" t="str">
            <v>Online</v>
          </cell>
          <cell r="K1156" t="str">
            <v>E-only title. Free title on a bundle.</v>
          </cell>
        </row>
        <row r="1156">
          <cell r="M1156" t="str">
            <v>Yes</v>
          </cell>
          <cell r="N1156" t="str">
            <v>Full Collection</v>
          </cell>
          <cell r="O1156" t="str">
            <v>STM Collection</v>
          </cell>
          <cell r="P1156" t="str">
            <v/>
          </cell>
          <cell r="Q1156" t="str">
            <v/>
          </cell>
        </row>
        <row r="1156">
          <cell r="S1156" t="str">
            <v>R4L Collection</v>
          </cell>
          <cell r="T1156" t="str">
            <v>1996</v>
          </cell>
          <cell r="U1156" t="str">
            <v>40</v>
          </cell>
          <cell r="V1156" t="str">
            <v>114</v>
          </cell>
          <cell r="W1156" t="str">
            <v>6</v>
          </cell>
        </row>
        <row r="1157">
          <cell r="A1157" t="str">
            <v>PFI</v>
          </cell>
          <cell r="B1157" t="str">
            <v>1090-8811</v>
          </cell>
          <cell r="C1157" t="str">
            <v>1930-8272</v>
          </cell>
          <cell r="D1157" t="str">
            <v>PERFORMANCE IMPROVEMENT</v>
          </cell>
          <cell r="E1157" t="str">
            <v/>
          </cell>
          <cell r="F1157" t="str">
            <v>10.1002/(ISSN)1930-8272</v>
          </cell>
          <cell r="G1157" t="str">
            <v>https://onlinelibrary.wiley.com/journal/19308272</v>
          </cell>
          <cell r="H1157" t="str">
            <v>Business, Economics, Finance &amp; Accounting</v>
          </cell>
          <cell r="I1157" t="str">
            <v>General &amp; Introductory Business &amp; Management</v>
          </cell>
          <cell r="J1157" t="str">
            <v>Print &amp; Online</v>
          </cell>
        </row>
        <row r="1157">
          <cell r="M1157" t="str">
            <v>Yes</v>
          </cell>
          <cell r="N1157" t="str">
            <v>Full Collection</v>
          </cell>
          <cell r="O1157" t="str">
            <v/>
          </cell>
          <cell r="P1157" t="str">
            <v>SSH Collection</v>
          </cell>
          <cell r="Q1157" t="str">
            <v/>
          </cell>
          <cell r="R1157" t="str">
            <v/>
          </cell>
          <cell r="S1157" t="str">
            <v>R4L Collection</v>
          </cell>
          <cell r="T1157" t="str">
            <v>2006</v>
          </cell>
          <cell r="U1157" t="str">
            <v>45</v>
          </cell>
          <cell r="V1157" t="str">
            <v>61</v>
          </cell>
          <cell r="W1157" t="str">
            <v>10</v>
          </cell>
        </row>
        <row r="1158">
          <cell r="A1158" t="str">
            <v>PIQ</v>
          </cell>
          <cell r="B1158" t="str">
            <v>0898-5952</v>
          </cell>
          <cell r="C1158" t="str">
            <v>1937-8327</v>
          </cell>
          <cell r="D1158" t="str">
            <v>PERFORMANCE IMPROVEMENT QUARTERLY</v>
          </cell>
          <cell r="E1158" t="str">
            <v/>
          </cell>
          <cell r="F1158" t="str">
            <v>10.1002/(ISSN)1937-8327</v>
          </cell>
          <cell r="G1158" t="str">
            <v>https://onlinelibrary.wiley.com/journal/19378327</v>
          </cell>
          <cell r="H1158" t="str">
            <v>Business, Economics, Finance &amp; Accounting</v>
          </cell>
          <cell r="I1158" t="str">
            <v>Training &amp; Human Resource Development / Performance Improvement</v>
          </cell>
          <cell r="J1158" t="str">
            <v>Print &amp; Online</v>
          </cell>
        </row>
        <row r="1158">
          <cell r="M1158" t="str">
            <v>Yes</v>
          </cell>
          <cell r="N1158" t="str">
            <v>Full Collection</v>
          </cell>
          <cell r="O1158" t="str">
            <v/>
          </cell>
          <cell r="P1158" t="str">
            <v>SSH Collection</v>
          </cell>
          <cell r="Q1158" t="str">
            <v/>
          </cell>
          <cell r="R1158" t="str">
            <v/>
          </cell>
          <cell r="S1158" t="str">
            <v>R4L Collection</v>
          </cell>
          <cell r="T1158" t="str">
            <v>1997</v>
          </cell>
          <cell r="U1158" t="str">
            <v>10</v>
          </cell>
          <cell r="V1158" t="str">
            <v>35</v>
          </cell>
          <cell r="W1158" t="str">
            <v>4</v>
          </cell>
        </row>
        <row r="1159">
          <cell r="A1159" t="str">
            <v>PRD</v>
          </cell>
          <cell r="B1159" t="str">
            <v>0906-6713</v>
          </cell>
          <cell r="C1159" t="str">
            <v>1600-0757</v>
          </cell>
          <cell r="D1159" t="str">
            <v>PERIODONTOLOGY 2000</v>
          </cell>
          <cell r="E1159" t="str">
            <v/>
          </cell>
          <cell r="F1159" t="str">
            <v>10.1111/(ISSN)1600-0757</v>
          </cell>
          <cell r="G1159" t="str">
            <v>https://onlinelibrary.wiley.com/journal/16000757</v>
          </cell>
          <cell r="H1159" t="str">
            <v>Nursing, Dentistry &amp; Healthcare</v>
          </cell>
          <cell r="I1159" t="str">
            <v>Periodontology</v>
          </cell>
          <cell r="J1159" t="str">
            <v>Print &amp; Online</v>
          </cell>
        </row>
        <row r="1159">
          <cell r="M1159" t="str">
            <v>Yes</v>
          </cell>
          <cell r="N1159" t="str">
            <v>Full Collection</v>
          </cell>
          <cell r="O1159" t="str">
            <v>STM Collection</v>
          </cell>
          <cell r="P1159" t="str">
            <v/>
          </cell>
          <cell r="Q1159" t="str">
            <v>Medicine &amp; Nursing Collection</v>
          </cell>
          <cell r="R1159" t="str">
            <v/>
          </cell>
          <cell r="S1159" t="str">
            <v>R4L Collection</v>
          </cell>
          <cell r="T1159" t="str">
            <v>1997</v>
          </cell>
          <cell r="U1159" t="str">
            <v>13</v>
          </cell>
          <cell r="V1159" t="str">
            <v>88-90</v>
          </cell>
          <cell r="W1159" t="str">
            <v>3</v>
          </cell>
        </row>
        <row r="1160">
          <cell r="A1160" t="str">
            <v>PPP</v>
          </cell>
          <cell r="B1160" t="str">
            <v>1045-6740</v>
          </cell>
          <cell r="C1160" t="str">
            <v>1099-1530</v>
          </cell>
          <cell r="D1160" t="str">
            <v>PERMAFROST AND PERIGLACIAL PROCESSES</v>
          </cell>
          <cell r="E1160" t="str">
            <v/>
          </cell>
          <cell r="F1160" t="str">
            <v>10.1002/(ISSN)1099-1530</v>
          </cell>
          <cell r="G1160" t="str">
            <v>https://onlinelibrary.wiley.com/journal/10991530</v>
          </cell>
          <cell r="H1160" t="str">
            <v>Earth, Space &amp; Environmental Sciences</v>
          </cell>
          <cell r="I1160" t="str">
            <v>Geomorphology</v>
          </cell>
          <cell r="J1160" t="str">
            <v>Print &amp; Online</v>
          </cell>
        </row>
        <row r="1160">
          <cell r="M1160" t="str">
            <v>Yes</v>
          </cell>
          <cell r="N1160" t="str">
            <v>Full Collection</v>
          </cell>
          <cell r="O1160" t="str">
            <v>STM Collection</v>
          </cell>
          <cell r="P1160" t="str">
            <v/>
          </cell>
          <cell r="Q1160" t="str">
            <v/>
          </cell>
          <cell r="R1160" t="str">
            <v/>
          </cell>
          <cell r="S1160" t="str">
            <v>R4L Collection</v>
          </cell>
          <cell r="T1160" t="str">
            <v>1996</v>
          </cell>
          <cell r="U1160" t="str">
            <v>7</v>
          </cell>
          <cell r="V1160" t="str">
            <v>33</v>
          </cell>
          <cell r="W1160" t="str">
            <v>4</v>
          </cell>
        </row>
        <row r="1161">
          <cell r="A1161" t="str">
            <v>PERE</v>
          </cell>
          <cell r="B1161" t="str">
            <v>1350-4126</v>
          </cell>
          <cell r="C1161" t="str">
            <v>1475-6811</v>
          </cell>
          <cell r="D1161" t="str">
            <v>PERSONAL RELATIONSHIPS</v>
          </cell>
          <cell r="E1161" t="str">
            <v/>
          </cell>
          <cell r="F1161" t="str">
            <v>10.1111/(ISSN)1475-6811</v>
          </cell>
          <cell r="G1161" t="str">
            <v>https://onlinelibrary.wiley.com/journal/14756811</v>
          </cell>
          <cell r="H1161" t="str">
            <v>Psychology</v>
          </cell>
          <cell r="I1161" t="str">
            <v>Social Psychology</v>
          </cell>
          <cell r="J1161" t="str">
            <v>Online</v>
          </cell>
          <cell r="K1161" t="str">
            <v>E-only title</v>
          </cell>
          <cell r="L1161" t="str">
            <v>Yes</v>
          </cell>
          <cell r="M1161" t="str">
            <v>Yes</v>
          </cell>
          <cell r="N1161" t="str">
            <v>Full Collection</v>
          </cell>
          <cell r="O1161" t="str">
            <v/>
          </cell>
          <cell r="P1161" t="str">
            <v>SSH Collection</v>
          </cell>
          <cell r="Q1161" t="str">
            <v/>
          </cell>
          <cell r="R1161" t="str">
            <v/>
          </cell>
          <cell r="S1161" t="str">
            <v>R4L Collection</v>
          </cell>
          <cell r="T1161" t="str">
            <v>1997</v>
          </cell>
          <cell r="U1161" t="str">
            <v>4</v>
          </cell>
          <cell r="V1161" t="str">
            <v>29</v>
          </cell>
          <cell r="W1161" t="str">
            <v>4</v>
          </cell>
        </row>
        <row r="1162">
          <cell r="A1162" t="str">
            <v>PMH</v>
          </cell>
          <cell r="B1162" t="str">
            <v>1932-8621</v>
          </cell>
          <cell r="C1162" t="str">
            <v>1932-863X</v>
          </cell>
          <cell r="D1162" t="str">
            <v>PERSONALITY AND MENTAL HEALTH</v>
          </cell>
          <cell r="E1162" t="str">
            <v>FTE-Small</v>
          </cell>
          <cell r="F1162" t="str">
            <v>10.1002/(ISSN)1932-863X</v>
          </cell>
          <cell r="G1162" t="str">
            <v>https://onlinelibrary.wiley.com/journal/1932863X</v>
          </cell>
          <cell r="H1162" t="str">
            <v>Psychology</v>
          </cell>
          <cell r="I1162" t="str">
            <v>Clinical Psychology</v>
          </cell>
          <cell r="J1162" t="str">
            <v>Online</v>
          </cell>
          <cell r="K1162" t="str">
            <v>E-only title</v>
          </cell>
          <cell r="L1162" t="str">
            <v>Yes</v>
          </cell>
          <cell r="M1162" t="str">
            <v>Yes</v>
          </cell>
          <cell r="N1162" t="str">
            <v>Full Collection</v>
          </cell>
          <cell r="O1162" t="str">
            <v/>
          </cell>
          <cell r="P1162" t="str">
            <v>SSH Collection</v>
          </cell>
          <cell r="Q1162" t="str">
            <v>Medicine &amp; Nursing Collection</v>
          </cell>
          <cell r="R1162" t="str">
            <v/>
          </cell>
          <cell r="S1162" t="str">
            <v>R4L Collection</v>
          </cell>
          <cell r="T1162" t="str">
            <v>2007</v>
          </cell>
          <cell r="U1162" t="str">
            <v>1</v>
          </cell>
          <cell r="V1162" t="str">
            <v>16</v>
          </cell>
          <cell r="W1162" t="str">
            <v>4</v>
          </cell>
        </row>
        <row r="1163">
          <cell r="A1163" t="str">
            <v>PEPS</v>
          </cell>
          <cell r="B1163" t="str">
            <v>0031-5826</v>
          </cell>
          <cell r="C1163" t="str">
            <v>1744-6570</v>
          </cell>
          <cell r="D1163" t="str">
            <v>PERSONNEL PSYCHOLOGY</v>
          </cell>
          <cell r="E1163" t="str">
            <v/>
          </cell>
          <cell r="F1163" t="str">
            <v>10.1111/(ISSN)1744-6570</v>
          </cell>
          <cell r="G1163" t="str">
            <v>https://onlinelibrary.wiley.com/journal/17446570</v>
          </cell>
          <cell r="H1163" t="str">
            <v>Psychology</v>
          </cell>
          <cell r="I1163" t="str">
            <v>Organizational &amp; Industrial Psychology</v>
          </cell>
          <cell r="J1163" t="str">
            <v>Print &amp; Online</v>
          </cell>
        </row>
        <row r="1163">
          <cell r="M1163" t="str">
            <v>Yes</v>
          </cell>
          <cell r="N1163" t="str">
            <v>Full Collection</v>
          </cell>
          <cell r="O1163" t="str">
            <v/>
          </cell>
          <cell r="P1163" t="str">
            <v>SSH Collection</v>
          </cell>
          <cell r="Q1163" t="str">
            <v/>
          </cell>
          <cell r="R1163" t="str">
            <v/>
          </cell>
          <cell r="S1163" t="str">
            <v>R4L Collection</v>
          </cell>
          <cell r="T1163" t="str">
            <v>1997</v>
          </cell>
          <cell r="U1163" t="str">
            <v>50</v>
          </cell>
          <cell r="V1163" t="str">
            <v>75</v>
          </cell>
          <cell r="W1163" t="str">
            <v>4</v>
          </cell>
        </row>
        <row r="1164">
          <cell r="A1164" t="str">
            <v>PPC</v>
          </cell>
          <cell r="B1164" t="str">
            <v>0031-5990</v>
          </cell>
          <cell r="C1164" t="str">
            <v>1744-6163</v>
          </cell>
          <cell r="D1164" t="str">
            <v>PERSPECTIVES IN PSYCHIATRIC CARE</v>
          </cell>
          <cell r="E1164" t="str">
            <v/>
          </cell>
          <cell r="F1164" t="str">
            <v>10.1111/(ISSN)1744-6163</v>
          </cell>
          <cell r="G1164" t="str">
            <v>https://onlinelibrary.wiley.com/journal/17446163</v>
          </cell>
          <cell r="H1164" t="str">
            <v>Nursing, Dentistry &amp; Healthcare</v>
          </cell>
          <cell r="I1164" t="str">
            <v>Nursing General</v>
          </cell>
          <cell r="J1164" t="str">
            <v>Print &amp; Online</v>
          </cell>
        </row>
        <row r="1164">
          <cell r="M1164" t="str">
            <v>Yes</v>
          </cell>
          <cell r="N1164" t="str">
            <v>Full Collection</v>
          </cell>
          <cell r="O1164" t="str">
            <v>STM Collection</v>
          </cell>
          <cell r="P1164" t="str">
            <v/>
          </cell>
          <cell r="Q1164" t="str">
            <v>Medicine &amp; Nursing Collection</v>
          </cell>
          <cell r="R1164" t="str">
            <v/>
          </cell>
          <cell r="S1164" t="str">
            <v>R4L Collection</v>
          </cell>
          <cell r="T1164" t="str">
            <v>1997</v>
          </cell>
          <cell r="U1164" t="str">
            <v>33</v>
          </cell>
          <cell r="V1164" t="str">
            <v>58</v>
          </cell>
          <cell r="W1164" t="str">
            <v>4</v>
          </cell>
        </row>
        <row r="1165">
          <cell r="A1165" t="str">
            <v>PSRH</v>
          </cell>
          <cell r="B1165" t="str">
            <v>1538-6341</v>
          </cell>
          <cell r="C1165" t="str">
            <v>1931-2393</v>
          </cell>
          <cell r="D1165" t="str">
            <v>PERSPECTIVES ON SEXUAL AND REPRODUCTIVE HEALTH</v>
          </cell>
          <cell r="E1165" t="str">
            <v/>
          </cell>
          <cell r="F1165" t="str">
            <v>10.1111/(ISSN)1931-2393</v>
          </cell>
          <cell r="G1165" t="str">
            <v>https://onlinelibrary.wiley.com/journal/19312393</v>
          </cell>
          <cell r="H1165" t="str">
            <v>Social &amp; Behavioral Sciences</v>
          </cell>
          <cell r="I1165" t="str">
            <v>Population &amp; Demography</v>
          </cell>
          <cell r="J1165" t="str">
            <v>Online</v>
          </cell>
          <cell r="K1165" t="str">
            <v>E-only title</v>
          </cell>
          <cell r="L1165" t="str">
            <v>Yes</v>
          </cell>
          <cell r="M1165" t="str">
            <v>Yes</v>
          </cell>
          <cell r="N1165" t="str">
            <v>Full Collection</v>
          </cell>
          <cell r="O1165" t="str">
            <v/>
          </cell>
          <cell r="P1165" t="str">
            <v>SSH Collection</v>
          </cell>
          <cell r="Q1165" t="str">
            <v>Medicine &amp; Nursing Collection</v>
          </cell>
          <cell r="R1165" t="str">
            <v/>
          </cell>
          <cell r="S1165" t="str">
            <v>R4L Collection</v>
          </cell>
          <cell r="T1165" t="str">
            <v>2003</v>
          </cell>
          <cell r="U1165" t="str">
            <v>35</v>
          </cell>
          <cell r="V1165" t="str">
            <v>54</v>
          </cell>
          <cell r="W1165" t="str">
            <v>4</v>
          </cell>
        </row>
        <row r="1166">
          <cell r="A1166" t="str">
            <v>PS</v>
          </cell>
          <cell r="B1166" t="str">
            <v>1526-498X</v>
          </cell>
          <cell r="C1166" t="str">
            <v>1526-4998</v>
          </cell>
          <cell r="D1166" t="str">
            <v>PEST MANAGEMENT SCIENCE</v>
          </cell>
          <cell r="E1166" t="str">
            <v/>
          </cell>
          <cell r="F1166" t="str">
            <v>10.1002/(ISSN)1526-4998</v>
          </cell>
          <cell r="G1166" t="str">
            <v>https://onlinelibrary.wiley.com/journal/15264998</v>
          </cell>
          <cell r="H1166" t="str">
            <v>Agriculture, Aquaculture &amp; Food Science</v>
          </cell>
          <cell r="I1166" t="str">
            <v>Pests, Diseases &amp; Weeds</v>
          </cell>
          <cell r="J1166" t="str">
            <v>Print &amp; Online</v>
          </cell>
        </row>
        <row r="1166">
          <cell r="M1166" t="str">
            <v>Yes</v>
          </cell>
          <cell r="N1166" t="str">
            <v>Full Collection</v>
          </cell>
          <cell r="O1166" t="str">
            <v>STM Collection</v>
          </cell>
          <cell r="P1166" t="str">
            <v/>
          </cell>
          <cell r="Q1166" t="str">
            <v/>
          </cell>
          <cell r="R1166" t="str">
            <v/>
          </cell>
          <cell r="S1166" t="str">
            <v>R4L Collection</v>
          </cell>
          <cell r="T1166" t="str">
            <v>1996</v>
          </cell>
          <cell r="U1166" t="str">
            <v>46</v>
          </cell>
          <cell r="V1166" t="str">
            <v>78</v>
          </cell>
          <cell r="W1166" t="str">
            <v>12</v>
          </cell>
        </row>
        <row r="1167">
          <cell r="A1167" t="str">
            <v>PST</v>
          </cell>
          <cell r="B1167" t="str">
            <v>1539-1604</v>
          </cell>
          <cell r="C1167" t="str">
            <v>1539-1612</v>
          </cell>
          <cell r="D1167" t="str">
            <v>PHARMACEUTICAL STATISTICS</v>
          </cell>
          <cell r="E1167" t="str">
            <v/>
          </cell>
          <cell r="F1167" t="str">
            <v>10.1002/(ISSN)1539-1612</v>
          </cell>
          <cell r="G1167" t="str">
            <v>https://onlinelibrary.wiley.com/journal/15391612</v>
          </cell>
          <cell r="H1167" t="str">
            <v>Mathematics &amp; Statistics</v>
          </cell>
          <cell r="I1167" t="str">
            <v>Clinical Trials</v>
          </cell>
          <cell r="J1167" t="str">
            <v>Online</v>
          </cell>
          <cell r="K1167" t="str">
            <v>E-only title</v>
          </cell>
          <cell r="L1167" t="str">
            <v>Yes</v>
          </cell>
          <cell r="M1167" t="str">
            <v>Yes</v>
          </cell>
          <cell r="N1167" t="str">
            <v>Full Collection</v>
          </cell>
          <cell r="O1167" t="str">
            <v>STM Collection</v>
          </cell>
          <cell r="P1167" t="str">
            <v/>
          </cell>
          <cell r="Q1167" t="str">
            <v/>
          </cell>
          <cell r="R1167" t="str">
            <v/>
          </cell>
          <cell r="S1167" t="str">
            <v>R4L Collection</v>
          </cell>
          <cell r="T1167" t="str">
            <v>2002</v>
          </cell>
          <cell r="U1167" t="str">
            <v>1</v>
          </cell>
          <cell r="V1167" t="str">
            <v>21</v>
          </cell>
          <cell r="W1167" t="str">
            <v>6</v>
          </cell>
        </row>
        <row r="1168">
          <cell r="A1168" t="str">
            <v>PDS</v>
          </cell>
          <cell r="B1168" t="str">
            <v>1053-8569</v>
          </cell>
          <cell r="C1168" t="str">
            <v>1099-1557</v>
          </cell>
          <cell r="D1168" t="str">
            <v>PHARMACOEPIDEMIOLOGY AND DRUG SAFETY</v>
          </cell>
          <cell r="E1168" t="str">
            <v/>
          </cell>
          <cell r="F1168" t="str">
            <v>10.1002/(ISSN)1099-1557</v>
          </cell>
          <cell r="G1168" t="str">
            <v>https://onlinelibrary.wiley.com/journal/10991557</v>
          </cell>
          <cell r="H1168" t="str">
            <v>Medicine</v>
          </cell>
          <cell r="I1168" t="str">
            <v>Pharmacology &amp; Pharmaceutical Medicine</v>
          </cell>
          <cell r="J1168" t="str">
            <v>Print &amp; Online</v>
          </cell>
        </row>
        <row r="1168">
          <cell r="M1168" t="str">
            <v>Yes</v>
          </cell>
          <cell r="N1168" t="str">
            <v>Full Collection</v>
          </cell>
          <cell r="O1168" t="str">
            <v>STM Collection</v>
          </cell>
          <cell r="P1168" t="str">
            <v/>
          </cell>
          <cell r="Q1168" t="str">
            <v>Medicine &amp; Nursing Collection</v>
          </cell>
          <cell r="R1168" t="str">
            <v/>
          </cell>
          <cell r="S1168" t="str">
            <v>R4L Collection</v>
          </cell>
          <cell r="T1168" t="str">
            <v>1996</v>
          </cell>
          <cell r="U1168" t="str">
            <v>5</v>
          </cell>
          <cell r="V1168" t="str">
            <v>31</v>
          </cell>
          <cell r="W1168" t="str">
            <v>12</v>
          </cell>
        </row>
        <row r="1169">
          <cell r="A1169" t="str">
            <v>PHAR</v>
          </cell>
          <cell r="B1169" t="str">
            <v>0277-0008</v>
          </cell>
          <cell r="C1169" t="str">
            <v>1875-9114</v>
          </cell>
          <cell r="D1169" t="str">
            <v>PHARMACOTHERAPY: THE JOURNAL OF HUMAN PHARMACOLOGY AND DRUG THERAPY</v>
          </cell>
          <cell r="E1169" t="str">
            <v/>
          </cell>
          <cell r="F1169" t="str">
            <v>10.1002/(ISSN)1875-9114</v>
          </cell>
          <cell r="G1169" t="str">
            <v>https://onlinelibrary.wiley.com/journal/18759114</v>
          </cell>
          <cell r="H1169" t="str">
            <v>Medicine</v>
          </cell>
          <cell r="I1169" t="str">
            <v>Pharmacology &amp; Pharmaceutical Medicine</v>
          </cell>
          <cell r="J1169" t="str">
            <v>Online</v>
          </cell>
          <cell r="K1169" t="str">
            <v>E-only title</v>
          </cell>
          <cell r="L1169" t="str">
            <v>Yes</v>
          </cell>
          <cell r="M1169" t="str">
            <v>Yes</v>
          </cell>
          <cell r="N1169" t="str">
            <v>Full Collection</v>
          </cell>
          <cell r="O1169" t="str">
            <v>STM Collection</v>
          </cell>
          <cell r="P1169" t="str">
            <v/>
          </cell>
          <cell r="Q1169" t="str">
            <v>Medicine &amp; Nursing Collection</v>
          </cell>
          <cell r="R1169" t="str">
            <v/>
          </cell>
          <cell r="S1169" t="str">
            <v>R4L Collection</v>
          </cell>
          <cell r="T1169" t="str">
            <v>1997</v>
          </cell>
          <cell r="U1169" t="str">
            <v>17</v>
          </cell>
          <cell r="V1169" t="str">
            <v>42</v>
          </cell>
          <cell r="W1169" t="str">
            <v>12</v>
          </cell>
        </row>
        <row r="1170">
          <cell r="A1170" t="str">
            <v>PHIL</v>
          </cell>
          <cell r="B1170" t="str">
            <v>0031-806X</v>
          </cell>
          <cell r="C1170" t="str">
            <v>1467-9191</v>
          </cell>
          <cell r="D1170" t="str">
            <v>PHILOSOPHICAL FORUM</v>
          </cell>
          <cell r="E1170" t="str">
            <v/>
          </cell>
          <cell r="F1170" t="str">
            <v>10.1111/(ISSN)1467-9191</v>
          </cell>
          <cell r="G1170" t="str">
            <v>https://onlinelibrary.wiley.com/journal/14679191</v>
          </cell>
          <cell r="H1170" t="str">
            <v>Humanities</v>
          </cell>
          <cell r="I1170" t="str">
            <v>General Philosophy</v>
          </cell>
          <cell r="J1170" t="str">
            <v>Print &amp; Online</v>
          </cell>
        </row>
        <row r="1170">
          <cell r="M1170" t="str">
            <v>Yes</v>
          </cell>
          <cell r="N1170" t="str">
            <v>Full Collection</v>
          </cell>
          <cell r="O1170" t="str">
            <v/>
          </cell>
          <cell r="P1170" t="str">
            <v>SSH Collection</v>
          </cell>
          <cell r="Q1170" t="str">
            <v/>
          </cell>
          <cell r="R1170" t="str">
            <v/>
          </cell>
          <cell r="S1170" t="str">
            <v>R4L Collection</v>
          </cell>
          <cell r="T1170" t="str">
            <v>1999</v>
          </cell>
          <cell r="U1170" t="str">
            <v>30</v>
          </cell>
          <cell r="V1170" t="str">
            <v>53</v>
          </cell>
          <cell r="W1170" t="str">
            <v>4</v>
          </cell>
        </row>
        <row r="1171">
          <cell r="A1171" t="str">
            <v>PHIN</v>
          </cell>
          <cell r="B1171" t="str">
            <v>0190-0536</v>
          </cell>
          <cell r="C1171" t="str">
            <v>1467-9205</v>
          </cell>
          <cell r="D1171" t="str">
            <v>PHILOSOPHICAL INVESTIGATIONS</v>
          </cell>
          <cell r="E1171" t="str">
            <v/>
          </cell>
          <cell r="F1171" t="str">
            <v>10.1111/(ISSN)1467-9205</v>
          </cell>
          <cell r="G1171" t="str">
            <v>https://onlinelibrary.wiley.com/journal/14679205</v>
          </cell>
          <cell r="H1171" t="str">
            <v>Humanities</v>
          </cell>
          <cell r="I1171" t="str">
            <v>General Philosophy</v>
          </cell>
          <cell r="J1171" t="str">
            <v>Print &amp; Online</v>
          </cell>
        </row>
        <row r="1171">
          <cell r="M1171" t="str">
            <v>Yes</v>
          </cell>
          <cell r="N1171" t="str">
            <v>Full Collection</v>
          </cell>
          <cell r="O1171" t="str">
            <v/>
          </cell>
          <cell r="P1171" t="str">
            <v>SSH Collection</v>
          </cell>
          <cell r="Q1171" t="str">
            <v/>
          </cell>
          <cell r="R1171" t="str">
            <v/>
          </cell>
          <cell r="S1171" t="str">
            <v>R4L Collection</v>
          </cell>
          <cell r="T1171" t="str">
            <v>1997</v>
          </cell>
          <cell r="U1171" t="str">
            <v>20</v>
          </cell>
          <cell r="V1171" t="str">
            <v>45</v>
          </cell>
          <cell r="W1171" t="str">
            <v>4</v>
          </cell>
        </row>
        <row r="1172">
          <cell r="A1172" t="str">
            <v>PHIS</v>
          </cell>
          <cell r="B1172" t="str">
            <v>1533-6077</v>
          </cell>
          <cell r="C1172" t="str">
            <v>1758-2237</v>
          </cell>
          <cell r="D1172" t="str">
            <v>PHILOSOPHICAL ISSUES</v>
          </cell>
          <cell r="E1172" t="str">
            <v/>
          </cell>
          <cell r="F1172" t="str">
            <v>10.1111/(ISSN)1758-2237</v>
          </cell>
          <cell r="G1172" t="str">
            <v>https://onlinelibrary.wiley.com/journal/17582237</v>
          </cell>
          <cell r="H1172" t="str">
            <v>Humanities</v>
          </cell>
          <cell r="I1172" t="str">
            <v>General Philosophy</v>
          </cell>
          <cell r="J1172" t="str">
            <v>Print &amp; Online</v>
          </cell>
          <cell r="K1172" t="str">
            <v>Free title on a bundle</v>
          </cell>
        </row>
        <row r="1172">
          <cell r="M1172" t="str">
            <v>Yes</v>
          </cell>
          <cell r="N1172" t="str">
            <v>Full Collection</v>
          </cell>
          <cell r="O1172" t="str">
            <v/>
          </cell>
          <cell r="P1172" t="str">
            <v>SSH Collection</v>
          </cell>
          <cell r="Q1172" t="str">
            <v/>
          </cell>
          <cell r="R1172" t="str">
            <v/>
          </cell>
          <cell r="S1172" t="str">
            <v>R4L Collection</v>
          </cell>
          <cell r="T1172" t="str">
            <v>2003</v>
          </cell>
          <cell r="U1172" t="str">
            <v>13</v>
          </cell>
          <cell r="V1172" t="str">
            <v>32</v>
          </cell>
          <cell r="W1172" t="str">
            <v>1</v>
          </cell>
        </row>
        <row r="1173">
          <cell r="A1173" t="str">
            <v>PHPE</v>
          </cell>
          <cell r="B1173" t="str">
            <v>1520-8583</v>
          </cell>
          <cell r="C1173" t="str">
            <v>1758-2245</v>
          </cell>
          <cell r="D1173" t="str">
            <v>PHILOSOPHICAL PERSPECTIVES</v>
          </cell>
          <cell r="E1173" t="str">
            <v/>
          </cell>
          <cell r="F1173" t="str">
            <v>10.1111/(ISSN)1758-2245</v>
          </cell>
          <cell r="G1173" t="str">
            <v>https://onlinelibrary.wiley.com/journal/15208583</v>
          </cell>
          <cell r="H1173" t="str">
            <v>Humanities</v>
          </cell>
          <cell r="I1173" t="str">
            <v>General Philosophy</v>
          </cell>
          <cell r="J1173" t="str">
            <v>Print &amp; Online</v>
          </cell>
          <cell r="K1173" t="str">
            <v>Free title on a bundle</v>
          </cell>
        </row>
        <row r="1173">
          <cell r="M1173" t="str">
            <v>Yes</v>
          </cell>
          <cell r="N1173" t="str">
            <v>Full Collection</v>
          </cell>
          <cell r="O1173" t="str">
            <v/>
          </cell>
          <cell r="P1173" t="str">
            <v>SSH Collection</v>
          </cell>
          <cell r="Q1173" t="str">
            <v/>
          </cell>
          <cell r="R1173" t="str">
            <v/>
          </cell>
          <cell r="S1173" t="str">
            <v>R4L Collection</v>
          </cell>
          <cell r="T1173" t="str">
            <v>2003</v>
          </cell>
          <cell r="U1173" t="str">
            <v>17</v>
          </cell>
          <cell r="V1173" t="str">
            <v>36</v>
          </cell>
          <cell r="W1173" t="str">
            <v>1</v>
          </cell>
        </row>
        <row r="1174">
          <cell r="A1174" t="str">
            <v>PHPR</v>
          </cell>
          <cell r="B1174" t="str">
            <v>0031-8205</v>
          </cell>
          <cell r="C1174" t="str">
            <v>1933-1592</v>
          </cell>
          <cell r="D1174" t="str">
            <v>PHILOSOPHY AND PHENOMENOLOGICAL RESEARCH</v>
          </cell>
          <cell r="E1174" t="str">
            <v/>
          </cell>
          <cell r="F1174" t="str">
            <v>10.1111/(ISSN)1933-1592</v>
          </cell>
          <cell r="G1174" t="str">
            <v>https://onlinelibrary.wiley.com/journal/19331592</v>
          </cell>
          <cell r="H1174" t="str">
            <v>Humanities</v>
          </cell>
          <cell r="I1174" t="str">
            <v>Phenomenology</v>
          </cell>
          <cell r="J1174" t="str">
            <v>Online</v>
          </cell>
          <cell r="K1174" t="str">
            <v>E-only title</v>
          </cell>
          <cell r="L1174" t="str">
            <v>Yes</v>
          </cell>
          <cell r="M1174" t="str">
            <v>Yes</v>
          </cell>
          <cell r="N1174" t="str">
            <v>Full Collection</v>
          </cell>
          <cell r="O1174" t="str">
            <v/>
          </cell>
          <cell r="P1174" t="str">
            <v>SSH Collection</v>
          </cell>
          <cell r="Q1174" t="str">
            <v/>
          </cell>
          <cell r="R1174" t="str">
            <v/>
          </cell>
          <cell r="S1174" t="str">
            <v>R4L Collection</v>
          </cell>
          <cell r="T1174" t="str">
            <v>2001</v>
          </cell>
          <cell r="U1174" t="str">
            <v>62</v>
          </cell>
          <cell r="V1174" t="str">
            <v>104-105</v>
          </cell>
          <cell r="W1174" t="str">
            <v>6</v>
          </cell>
        </row>
        <row r="1175">
          <cell r="A1175" t="str">
            <v>PAPA</v>
          </cell>
          <cell r="B1175" t="str">
            <v>0048-3915</v>
          </cell>
          <cell r="C1175" t="str">
            <v>1088-4963</v>
          </cell>
          <cell r="D1175" t="str">
            <v>PHILOSOPHY AND PUBLIC AFFAIRS</v>
          </cell>
          <cell r="E1175" t="str">
            <v/>
          </cell>
          <cell r="F1175" t="str">
            <v>10.1111/(ISSN)1088-4963</v>
          </cell>
          <cell r="G1175" t="str">
            <v>https://onlinelibrary.wiley.com/journal/10884963</v>
          </cell>
          <cell r="H1175" t="str">
            <v>Humanities</v>
          </cell>
          <cell r="I1175" t="str">
            <v>Social Philosophy</v>
          </cell>
          <cell r="J1175" t="str">
            <v>Print &amp; Online</v>
          </cell>
        </row>
        <row r="1175">
          <cell r="M1175" t="str">
            <v>Yes</v>
          </cell>
          <cell r="N1175" t="str">
            <v>Full Collection</v>
          </cell>
          <cell r="O1175" t="str">
            <v/>
          </cell>
          <cell r="P1175" t="str">
            <v>SSH Collection</v>
          </cell>
          <cell r="Q1175" t="str">
            <v/>
          </cell>
          <cell r="R1175" t="str">
            <v/>
          </cell>
          <cell r="S1175" t="str">
            <v>R4L Collection</v>
          </cell>
          <cell r="T1175" t="str">
            <v>1997</v>
          </cell>
          <cell r="U1175" t="str">
            <v>26</v>
          </cell>
          <cell r="V1175" t="str">
            <v>50</v>
          </cell>
          <cell r="W1175" t="str">
            <v>4</v>
          </cell>
        </row>
        <row r="1176">
          <cell r="A1176" t="str">
            <v>PHC3</v>
          </cell>
          <cell r="B1176" t="str">
            <v/>
          </cell>
          <cell r="C1176" t="str">
            <v>1747-9991</v>
          </cell>
          <cell r="D1176" t="str">
            <v>PHILOSOPHY COMPASS (ELECTRONIC)</v>
          </cell>
          <cell r="E1176" t="str">
            <v/>
          </cell>
          <cell r="F1176" t="str">
            <v>10.1111/(ISSN)1747-9991</v>
          </cell>
          <cell r="G1176" t="str">
            <v>https://onlinelibrary.wiley.com/journal/17479991</v>
          </cell>
          <cell r="H1176" t="str">
            <v>Humanities</v>
          </cell>
          <cell r="I1176" t="str">
            <v>General Philosophy</v>
          </cell>
          <cell r="J1176" t="str">
            <v>Online</v>
          </cell>
          <cell r="K1176" t="str">
            <v>E-only title</v>
          </cell>
        </row>
        <row r="1176">
          <cell r="M1176" t="str">
            <v>Yes</v>
          </cell>
          <cell r="N1176" t="str">
            <v>Full Collection</v>
          </cell>
          <cell r="O1176" t="str">
            <v/>
          </cell>
          <cell r="P1176" t="str">
            <v>SSH Collection</v>
          </cell>
          <cell r="Q1176" t="str">
            <v/>
          </cell>
          <cell r="R1176" t="str">
            <v/>
          </cell>
          <cell r="S1176" t="str">
            <v>R4L Collection</v>
          </cell>
          <cell r="T1176" t="str">
            <v>2006</v>
          </cell>
          <cell r="U1176" t="str">
            <v>1</v>
          </cell>
          <cell r="V1176" t="str">
            <v>17</v>
          </cell>
          <cell r="W1176" t="str">
            <v>12</v>
          </cell>
        </row>
        <row r="1177">
          <cell r="A1177" t="str">
            <v>PHP</v>
          </cell>
          <cell r="B1177" t="str">
            <v>0031-8655</v>
          </cell>
          <cell r="C1177" t="str">
            <v>1751-1097</v>
          </cell>
          <cell r="D1177" t="str">
            <v>PHOTOCHEMISTRY &amp; PHOTOBIOLOGY</v>
          </cell>
          <cell r="E1177" t="str">
            <v/>
          </cell>
          <cell r="F1177" t="str">
            <v>10.1111/(ISSN)1751-1097</v>
          </cell>
          <cell r="G1177" t="str">
            <v>https://onlinelibrary.wiley.com/journal/17511097</v>
          </cell>
          <cell r="H1177" t="str">
            <v>Life Sciences</v>
          </cell>
          <cell r="I1177" t="str">
            <v>Cell &amp; Molecular Biology</v>
          </cell>
          <cell r="J1177" t="str">
            <v>Print &amp; Online</v>
          </cell>
        </row>
        <row r="1177">
          <cell r="M1177" t="str">
            <v>Yes</v>
          </cell>
          <cell r="N1177" t="str">
            <v>Full Collection</v>
          </cell>
          <cell r="O1177" t="str">
            <v>STM Collection</v>
          </cell>
          <cell r="P1177" t="str">
            <v/>
          </cell>
          <cell r="Q1177" t="str">
            <v/>
          </cell>
          <cell r="R1177" t="str">
            <v/>
          </cell>
          <cell r="S1177" t="str">
            <v>R4L Collection</v>
          </cell>
          <cell r="T1177" t="str">
            <v>1997</v>
          </cell>
          <cell r="U1177" t="str">
            <v>65</v>
          </cell>
          <cell r="V1177" t="str">
            <v>98</v>
          </cell>
          <cell r="W1177" t="str">
            <v>6</v>
          </cell>
        </row>
        <row r="1178">
          <cell r="A1178" t="str">
            <v>PHPP</v>
          </cell>
          <cell r="B1178" t="str">
            <v>0905-4383</v>
          </cell>
          <cell r="C1178" t="str">
            <v>1600-0781</v>
          </cell>
          <cell r="D1178" t="str">
            <v>PHOTODERMATOLOGY, PHOTOIMMUNOLOGY &amp; PHOTOMEDICINE</v>
          </cell>
          <cell r="E1178" t="str">
            <v/>
          </cell>
          <cell r="F1178" t="str">
            <v>10.1111/(ISSN)1600-0781</v>
          </cell>
          <cell r="G1178" t="str">
            <v>https://onlinelibrary.wiley.com/journal/16000781</v>
          </cell>
          <cell r="H1178" t="str">
            <v>Medicine</v>
          </cell>
          <cell r="I1178" t="str">
            <v>Dermatology</v>
          </cell>
          <cell r="J1178" t="str">
            <v>Online</v>
          </cell>
          <cell r="K1178" t="str">
            <v>E-only title.</v>
          </cell>
          <cell r="L1178" t="str">
            <v>Yes</v>
          </cell>
          <cell r="M1178" t="str">
            <v>Yes</v>
          </cell>
          <cell r="N1178" t="str">
            <v>Full Collection</v>
          </cell>
          <cell r="O1178" t="str">
            <v>STM Collection</v>
          </cell>
          <cell r="P1178" t="str">
            <v/>
          </cell>
          <cell r="Q1178" t="str">
            <v>Medicine &amp; Nursing Collection</v>
          </cell>
          <cell r="R1178" t="str">
            <v/>
          </cell>
          <cell r="S1178" t="str">
            <v>R4L Collection</v>
          </cell>
          <cell r="T1178" t="str">
            <v>1998</v>
          </cell>
          <cell r="U1178" t="str">
            <v>14</v>
          </cell>
          <cell r="V1178" t="str">
            <v>38</v>
          </cell>
          <cell r="W1178" t="str">
            <v>6</v>
          </cell>
        </row>
        <row r="1179">
          <cell r="A1179" t="str">
            <v>PHOR</v>
          </cell>
          <cell r="B1179" t="str">
            <v>0031-868X</v>
          </cell>
          <cell r="C1179" t="str">
            <v>1477-9730</v>
          </cell>
          <cell r="D1179" t="str">
            <v>THE PHOTOGRAMMETRIC RECORD</v>
          </cell>
          <cell r="E1179" t="str">
            <v/>
          </cell>
          <cell r="F1179" t="str">
            <v>10.1111/(ISSN)1477-9730</v>
          </cell>
          <cell r="G1179" t="str">
            <v>https://onlinelibrary.wiley.com/journal/14779730</v>
          </cell>
          <cell r="H1179" t="str">
            <v>Earth, Space &amp; Environmental Sciences</v>
          </cell>
          <cell r="I1179" t="str">
            <v>GIS &amp; Remote Sensing</v>
          </cell>
          <cell r="J1179" t="str">
            <v>Online</v>
          </cell>
          <cell r="K1179" t="str">
            <v>E-only title</v>
          </cell>
          <cell r="L1179" t="str">
            <v>Yes</v>
          </cell>
          <cell r="M1179" t="str">
            <v>Yes</v>
          </cell>
          <cell r="N1179" t="str">
            <v>Full Collection</v>
          </cell>
          <cell r="O1179" t="str">
            <v/>
          </cell>
          <cell r="P1179" t="str">
            <v>SSH Collection</v>
          </cell>
          <cell r="Q1179" t="str">
            <v/>
          </cell>
          <cell r="R1179" t="str">
            <v/>
          </cell>
          <cell r="S1179" t="str">
            <v>R4L Collection</v>
          </cell>
          <cell r="T1179" t="str">
            <v>1997</v>
          </cell>
          <cell r="U1179" t="str">
            <v>15</v>
          </cell>
          <cell r="V1179" t="str">
            <v>37</v>
          </cell>
          <cell r="W1179" t="str">
            <v>4</v>
          </cell>
        </row>
        <row r="1180">
          <cell r="A1180">
            <v>2405</v>
          </cell>
          <cell r="B1180" t="str">
            <v>2626-1294</v>
          </cell>
          <cell r="C1180" t="str">
            <v>2626-1308</v>
          </cell>
          <cell r="D1180" t="str">
            <v>PHOTONICSVIEWS</v>
          </cell>
          <cell r="E1180" t="str">
            <v/>
          </cell>
          <cell r="F1180" t="str">
            <v>10.1002/(ISSN)2626-1308</v>
          </cell>
          <cell r="G1180" t="str">
            <v>https://onlinelibrary.wiley.com/journal/26261308</v>
          </cell>
          <cell r="H1180" t="str">
            <v>Physical Sciences &amp; Engineering</v>
          </cell>
          <cell r="I1180" t="str">
            <v>Photonics &amp; Lasers</v>
          </cell>
          <cell r="J1180" t="str">
            <v>Print &amp; Online</v>
          </cell>
          <cell r="K1180" t="str">
            <v>E-only title.</v>
          </cell>
        </row>
        <row r="1180">
          <cell r="M1180" t="str">
            <v>Yes</v>
          </cell>
          <cell r="N1180" t="str">
            <v>Full Collection</v>
          </cell>
          <cell r="O1180" t="str">
            <v>STM Collection</v>
          </cell>
          <cell r="P1180" t="str">
            <v/>
          </cell>
          <cell r="Q1180" t="str">
            <v>Medicine &amp; Nursing Collection</v>
          </cell>
        </row>
        <row r="1180">
          <cell r="S1180" t="str">
            <v>R4L Collection</v>
          </cell>
          <cell r="T1180" t="str">
            <v>2019</v>
          </cell>
          <cell r="U1180" t="str">
            <v>16</v>
          </cell>
          <cell r="V1180" t="str">
            <v>19</v>
          </cell>
          <cell r="W1180" t="str">
            <v>5</v>
          </cell>
        </row>
        <row r="1181">
          <cell r="A1181" t="str">
            <v>PRE</v>
          </cell>
          <cell r="B1181" t="str">
            <v>1322-0829</v>
          </cell>
          <cell r="C1181" t="str">
            <v>1440-1835</v>
          </cell>
          <cell r="D1181" t="str">
            <v>PHYCOLOGICAL RESEARCH</v>
          </cell>
          <cell r="E1181" t="str">
            <v/>
          </cell>
          <cell r="F1181" t="str">
            <v>10.1111/(ISSN)1440-1835</v>
          </cell>
          <cell r="G1181" t="str">
            <v>https://onlinelibrary.wiley.com/journal/14401835</v>
          </cell>
          <cell r="H1181" t="str">
            <v>Life Sciences</v>
          </cell>
          <cell r="I1181" t="str">
            <v>Phycology</v>
          </cell>
          <cell r="J1181" t="str">
            <v>Online</v>
          </cell>
          <cell r="K1181" t="str">
            <v>E-only title</v>
          </cell>
          <cell r="L1181" t="str">
            <v>Yes</v>
          </cell>
          <cell r="M1181" t="str">
            <v>Yes</v>
          </cell>
          <cell r="N1181" t="str">
            <v>Full Collection</v>
          </cell>
          <cell r="O1181" t="str">
            <v>STM Collection</v>
          </cell>
          <cell r="P1181" t="str">
            <v/>
          </cell>
          <cell r="Q1181" t="str">
            <v/>
          </cell>
          <cell r="R1181" t="str">
            <v/>
          </cell>
          <cell r="S1181" t="str">
            <v>R4L Collection</v>
          </cell>
          <cell r="T1181" t="str">
            <v>1995</v>
          </cell>
          <cell r="U1181" t="str">
            <v>45</v>
          </cell>
          <cell r="V1181" t="str">
            <v>70</v>
          </cell>
          <cell r="W1181" t="str">
            <v>4</v>
          </cell>
        </row>
        <row r="1182">
          <cell r="A1182">
            <v>2231</v>
          </cell>
          <cell r="B1182" t="str">
            <v>1862-6300</v>
          </cell>
          <cell r="C1182" t="str">
            <v>1862-6319</v>
          </cell>
          <cell r="D1182" t="str">
            <v>PHYSICA STATUS SOLIDI (A) APPLICATIONS ANDMATERIALS SCIENCE</v>
          </cell>
          <cell r="E1182" t="str">
            <v/>
          </cell>
          <cell r="F1182" t="str">
            <v>10.1002/(ISSN)1862-6319</v>
          </cell>
          <cell r="G1182" t="str">
            <v>https://onlinelibrary.wiley.com/journal/18626319</v>
          </cell>
          <cell r="H1182" t="str">
            <v>Physical Sciences &amp; Engineering</v>
          </cell>
          <cell r="I1182" t="str">
            <v>Solid State Physics</v>
          </cell>
          <cell r="J1182" t="str">
            <v>Online</v>
          </cell>
          <cell r="K1182" t="str">
            <v> E-only title </v>
          </cell>
          <cell r="L1182" t="str">
            <v>Yes</v>
          </cell>
          <cell r="M1182" t="str">
            <v>Yes</v>
          </cell>
          <cell r="N1182" t="str">
            <v>Full Collection</v>
          </cell>
          <cell r="O1182" t="str">
            <v>STM Collection</v>
          </cell>
          <cell r="P1182" t="str">
            <v/>
          </cell>
          <cell r="Q1182" t="str">
            <v/>
          </cell>
          <cell r="R1182" t="str">
            <v/>
          </cell>
        </row>
        <row r="1182">
          <cell r="T1182" t="str">
            <v>1997</v>
          </cell>
          <cell r="U1182" t="str">
            <v>159</v>
          </cell>
          <cell r="V1182" t="str">
            <v>219</v>
          </cell>
          <cell r="W1182" t="str">
            <v>24</v>
          </cell>
        </row>
        <row r="1183">
          <cell r="A1183">
            <v>2232</v>
          </cell>
          <cell r="B1183" t="str">
            <v>0370-1972</v>
          </cell>
          <cell r="C1183" t="str">
            <v>1521-3951</v>
          </cell>
          <cell r="D1183" t="str">
            <v>PHYSICA STATUS SOLIDI (B) BASIC SOLID STATE PHYSICS</v>
          </cell>
          <cell r="E1183" t="str">
            <v/>
          </cell>
          <cell r="F1183" t="str">
            <v>10.1002/(ISSN)1521-3951</v>
          </cell>
          <cell r="G1183" t="str">
            <v>https://onlinelibrary.wiley.com/journal/15213951</v>
          </cell>
          <cell r="H1183" t="str">
            <v>Physical Sciences &amp; Engineering</v>
          </cell>
          <cell r="I1183" t="str">
            <v>Solid State Physics</v>
          </cell>
          <cell r="J1183" t="str">
            <v>Online</v>
          </cell>
          <cell r="K1183" t="str">
            <v> E-only title </v>
          </cell>
          <cell r="L1183" t="str">
            <v>Yes</v>
          </cell>
          <cell r="M1183" t="str">
            <v>Yes</v>
          </cell>
          <cell r="N1183" t="str">
            <v>Full Collection</v>
          </cell>
          <cell r="O1183" t="str">
            <v>STM Collection</v>
          </cell>
          <cell r="P1183" t="str">
            <v/>
          </cell>
          <cell r="Q1183" t="str">
            <v/>
          </cell>
          <cell r="R1183" t="str">
            <v/>
          </cell>
        </row>
        <row r="1183">
          <cell r="T1183" t="str">
            <v>1997</v>
          </cell>
          <cell r="U1183" t="str">
            <v>199</v>
          </cell>
          <cell r="V1183" t="str">
            <v>259</v>
          </cell>
          <cell r="W1183" t="str">
            <v>12</v>
          </cell>
        </row>
        <row r="1184">
          <cell r="A1184">
            <v>2139</v>
          </cell>
          <cell r="B1184" t="str">
            <v>1862-6254</v>
          </cell>
          <cell r="C1184" t="str">
            <v>1862-6270</v>
          </cell>
          <cell r="D1184" t="str">
            <v>PHYSICA STATUS SOLIDI (RRL) RAPID RESEARCH LETTERS</v>
          </cell>
          <cell r="E1184" t="str">
            <v>FTE-Small</v>
          </cell>
          <cell r="F1184" t="str">
            <v>10.1002/(ISSN)1862-6270</v>
          </cell>
          <cell r="G1184" t="str">
            <v>https://onlinelibrary.wiley.com/journal/18626270</v>
          </cell>
          <cell r="H1184" t="str">
            <v>Physical Sciences &amp; Engineering</v>
          </cell>
          <cell r="I1184" t="str">
            <v>Solid State Physics</v>
          </cell>
          <cell r="J1184" t="str">
            <v>Online</v>
          </cell>
          <cell r="K1184" t="str">
            <v>E-only title</v>
          </cell>
          <cell r="L1184" t="str">
            <v>Yes</v>
          </cell>
          <cell r="M1184" t="str">
            <v>Yes</v>
          </cell>
          <cell r="N1184" t="str">
            <v>Full Collection</v>
          </cell>
          <cell r="O1184" t="str">
            <v>STM Collection</v>
          </cell>
          <cell r="P1184" t="str">
            <v/>
          </cell>
          <cell r="Q1184" t="str">
            <v/>
          </cell>
        </row>
        <row r="1184">
          <cell r="T1184" t="str">
            <v>2007</v>
          </cell>
          <cell r="U1184" t="str">
            <v>1</v>
          </cell>
          <cell r="V1184" t="str">
            <v>16</v>
          </cell>
          <cell r="W1184" t="str">
            <v>12</v>
          </cell>
        </row>
        <row r="1185">
          <cell r="A1185">
            <v>2007</v>
          </cell>
          <cell r="B1185" t="str">
            <v>0031-9252</v>
          </cell>
          <cell r="C1185" t="str">
            <v>1521-3943</v>
          </cell>
          <cell r="D1185" t="str">
            <v>PHYSIK IN UNSERER ZEIT (PHIUZ)</v>
          </cell>
          <cell r="E1185" t="str">
            <v/>
          </cell>
          <cell r="F1185" t="str">
            <v>10.1002/(ISSN)1521-3943</v>
          </cell>
          <cell r="G1185" t="str">
            <v>https://onlinelibrary.wiley.com/journal/15213943</v>
          </cell>
          <cell r="H1185" t="str">
            <v>Physical Sciences &amp; Engineering</v>
          </cell>
          <cell r="I1185" t="str">
            <v>General &amp; Introductory Physics</v>
          </cell>
          <cell r="J1185" t="str">
            <v>Print &amp; Online</v>
          </cell>
        </row>
        <row r="1185">
          <cell r="M1185" t="str">
            <v>Yes</v>
          </cell>
          <cell r="N1185" t="str">
            <v>Full Collection</v>
          </cell>
          <cell r="O1185" t="str">
            <v>STM Collection</v>
          </cell>
          <cell r="P1185" t="str">
            <v/>
          </cell>
          <cell r="Q1185" t="str">
            <v/>
          </cell>
          <cell r="R1185" t="str">
            <v/>
          </cell>
        </row>
        <row r="1185">
          <cell r="T1185" t="str">
            <v>2000</v>
          </cell>
          <cell r="U1185" t="str">
            <v>31</v>
          </cell>
          <cell r="V1185" t="str">
            <v>53</v>
          </cell>
          <cell r="W1185" t="str">
            <v>6</v>
          </cell>
        </row>
        <row r="1186">
          <cell r="A1186">
            <v>2050</v>
          </cell>
          <cell r="B1186" t="str">
            <v>1617-9439</v>
          </cell>
          <cell r="C1186" t="str">
            <v>1521-3722</v>
          </cell>
          <cell r="D1186" t="str">
            <v>PHYSIK JOURNAL</v>
          </cell>
          <cell r="E1186" t="str">
            <v/>
          </cell>
          <cell r="F1186" t="str">
            <v>10.1002/(ISSN)1521-3722</v>
          </cell>
          <cell r="G1186" t="str">
            <v>www.pro-physik.de</v>
          </cell>
          <cell r="H1186" t="str">
            <v>Physical Sciences &amp; Engineering</v>
          </cell>
          <cell r="I1186" t="str">
            <v>General &amp; Introductory Physics</v>
          </cell>
          <cell r="J1186" t="str">
            <v>Print</v>
          </cell>
          <cell r="K1186" t="str">
            <v>Print Only title</v>
          </cell>
        </row>
        <row r="1186">
          <cell r="M1186" t="str">
            <v>No</v>
          </cell>
          <cell r="N1186" t="str">
            <v/>
          </cell>
          <cell r="O1186" t="str">
            <v/>
          </cell>
          <cell r="P1186" t="str">
            <v/>
          </cell>
          <cell r="Q1186" t="str">
            <v/>
          </cell>
          <cell r="R1186" t="str">
            <v>Not in any Standard Collection</v>
          </cell>
        </row>
        <row r="1186">
          <cell r="T1186" t="str">
            <v/>
          </cell>
          <cell r="U1186" t="str">
            <v/>
          </cell>
          <cell r="V1186" t="str">
            <v>21</v>
          </cell>
          <cell r="W1186" t="str">
            <v>12</v>
          </cell>
        </row>
        <row r="1187">
          <cell r="A1187" t="str">
            <v>PPL</v>
          </cell>
          <cell r="B1187" t="str">
            <v>0031-9317</v>
          </cell>
          <cell r="C1187" t="str">
            <v>1399-3054</v>
          </cell>
          <cell r="D1187" t="str">
            <v>PHYSIOLOGIA PLANTARUM</v>
          </cell>
          <cell r="E1187" t="str">
            <v/>
          </cell>
          <cell r="F1187" t="str">
            <v>10.1111/(ISSN)1399-3054</v>
          </cell>
          <cell r="G1187" t="str">
            <v>https://onlinelibrary.wiley.com/journal/13993054</v>
          </cell>
          <cell r="H1187" t="str">
            <v>Life Sciences</v>
          </cell>
          <cell r="I1187" t="str">
            <v>Plant Science</v>
          </cell>
          <cell r="J1187" t="str">
            <v>Online</v>
          </cell>
          <cell r="K1187" t="str">
            <v>E-only title</v>
          </cell>
          <cell r="L1187" t="str">
            <v>Yes</v>
          </cell>
          <cell r="M1187" t="str">
            <v>Yes</v>
          </cell>
          <cell r="N1187" t="str">
            <v>Full Collection</v>
          </cell>
          <cell r="O1187" t="str">
            <v>STM Collection</v>
          </cell>
          <cell r="P1187" t="str">
            <v/>
          </cell>
          <cell r="Q1187" t="str">
            <v/>
          </cell>
          <cell r="R1187" t="str">
            <v/>
          </cell>
          <cell r="S1187" t="str">
            <v>R4L Collection</v>
          </cell>
          <cell r="T1187" t="str">
            <v>1997</v>
          </cell>
          <cell r="U1187" t="str">
            <v>99</v>
          </cell>
          <cell r="V1187" t="str">
            <v>174</v>
          </cell>
          <cell r="W1187" t="str">
            <v>6</v>
          </cell>
        </row>
        <row r="1188">
          <cell r="A1188" t="str">
            <v>PHEN</v>
          </cell>
          <cell r="B1188" t="str">
            <v>0307-6962</v>
          </cell>
          <cell r="C1188" t="str">
            <v>1365-3032</v>
          </cell>
          <cell r="D1188" t="str">
            <v>PHYSIOLOGICAL ENTOMOLOGY</v>
          </cell>
          <cell r="E1188" t="str">
            <v/>
          </cell>
          <cell r="F1188" t="str">
            <v>10.1111/(ISSN)1365-3032</v>
          </cell>
          <cell r="G1188" t="str">
            <v>https://onlinelibrary.wiley.com/journal/13653032</v>
          </cell>
          <cell r="H1188" t="str">
            <v>Life Sciences</v>
          </cell>
          <cell r="I1188" t="str">
            <v>Entomology</v>
          </cell>
          <cell r="J1188" t="str">
            <v>Print &amp; Online</v>
          </cell>
        </row>
        <row r="1188">
          <cell r="M1188" t="str">
            <v>Yes</v>
          </cell>
          <cell r="N1188" t="str">
            <v>Full Collection</v>
          </cell>
          <cell r="O1188" t="str">
            <v>STM Collection</v>
          </cell>
          <cell r="P1188" t="str">
            <v/>
          </cell>
          <cell r="Q1188" t="str">
            <v/>
          </cell>
          <cell r="R1188" t="str">
            <v/>
          </cell>
          <cell r="S1188" t="str">
            <v>R4L Collection</v>
          </cell>
          <cell r="T1188" t="str">
            <v>1997</v>
          </cell>
          <cell r="U1188" t="str">
            <v>22</v>
          </cell>
          <cell r="V1188" t="str">
            <v>47</v>
          </cell>
          <cell r="W1188" t="str">
            <v>4</v>
          </cell>
        </row>
        <row r="1189">
          <cell r="A1189" t="str">
            <v>PRI</v>
          </cell>
          <cell r="B1189" t="str">
            <v>1358-2267</v>
          </cell>
          <cell r="C1189" t="str">
            <v>1471-2865</v>
          </cell>
          <cell r="D1189" t="str">
            <v>PHYSIOTHERAPY RESEARCH INTERNATIONAL</v>
          </cell>
          <cell r="E1189" t="str">
            <v/>
          </cell>
          <cell r="F1189" t="str">
            <v>10.1002/(ISSN)1471-2865</v>
          </cell>
          <cell r="G1189" t="str">
            <v>https://onlinelibrary.wiley.com/journal/14712865</v>
          </cell>
          <cell r="H1189" t="str">
            <v>Nursing, Dentistry &amp; Healthcare</v>
          </cell>
          <cell r="I1189" t="str">
            <v>Physiotherapy</v>
          </cell>
          <cell r="J1189" t="str">
            <v>Online</v>
          </cell>
          <cell r="K1189" t="str">
            <v>E-only title</v>
          </cell>
        </row>
        <row r="1189">
          <cell r="M1189" t="str">
            <v>Yes</v>
          </cell>
          <cell r="N1189" t="str">
            <v>Full Collection</v>
          </cell>
          <cell r="O1189" t="str">
            <v>STM Collection</v>
          </cell>
          <cell r="P1189" t="str">
            <v/>
          </cell>
          <cell r="Q1189" t="str">
            <v/>
          </cell>
          <cell r="R1189" t="str">
            <v/>
          </cell>
          <cell r="S1189" t="str">
            <v>R4L Collection</v>
          </cell>
          <cell r="T1189" t="str">
            <v>1996</v>
          </cell>
          <cell r="U1189" t="str">
            <v>1</v>
          </cell>
          <cell r="V1189" t="str">
            <v>27</v>
          </cell>
          <cell r="W1189" t="str">
            <v>4</v>
          </cell>
        </row>
        <row r="1190">
          <cell r="A1190" t="str">
            <v>PCA</v>
          </cell>
          <cell r="B1190" t="str">
            <v>0958-0344</v>
          </cell>
          <cell r="C1190" t="str">
            <v>1099-1565</v>
          </cell>
          <cell r="D1190" t="str">
            <v>PHYTOCHEMICAL ANALYSIS</v>
          </cell>
          <cell r="E1190" t="str">
            <v/>
          </cell>
          <cell r="F1190" t="str">
            <v>10.1002/(ISSN)1099-1565</v>
          </cell>
          <cell r="G1190" t="str">
            <v>https://onlinelibrary.wiley.com/journal/10991565</v>
          </cell>
          <cell r="H1190" t="str">
            <v>Chemistry</v>
          </cell>
          <cell r="I1190" t="str">
            <v>Analytical Chemistry</v>
          </cell>
          <cell r="J1190" t="str">
            <v>Print &amp; Online</v>
          </cell>
        </row>
        <row r="1190">
          <cell r="M1190" t="str">
            <v>Yes</v>
          </cell>
          <cell r="N1190" t="str">
            <v>Full Collection</v>
          </cell>
          <cell r="O1190" t="str">
            <v>STM Collection</v>
          </cell>
          <cell r="P1190" t="str">
            <v/>
          </cell>
          <cell r="Q1190" t="str">
            <v/>
          </cell>
          <cell r="R1190" t="str">
            <v/>
          </cell>
          <cell r="S1190" t="str">
            <v>R4L Collection</v>
          </cell>
          <cell r="T1190" t="str">
            <v>1996</v>
          </cell>
          <cell r="U1190" t="str">
            <v>7</v>
          </cell>
          <cell r="V1190" t="str">
            <v>33</v>
          </cell>
          <cell r="W1190" t="str">
            <v>8</v>
          </cell>
        </row>
        <row r="1191">
          <cell r="A1191" t="str">
            <v>PTR</v>
          </cell>
          <cell r="B1191" t="str">
            <v>0951-418X</v>
          </cell>
          <cell r="C1191" t="str">
            <v>1099-1573</v>
          </cell>
          <cell r="D1191" t="str">
            <v>PHYTOTHERAPY RESEARCH</v>
          </cell>
          <cell r="E1191" t="str">
            <v/>
          </cell>
          <cell r="F1191" t="str">
            <v>10.1002/(ISSN)1099-1573</v>
          </cell>
          <cell r="G1191" t="str">
            <v>https://onlinelibrary.wiley.com/journal/10991573</v>
          </cell>
          <cell r="H1191" t="str">
            <v>Medicine</v>
          </cell>
          <cell r="I1191" t="str">
            <v>Pharmacology &amp; Pharmaceutical Medicine</v>
          </cell>
          <cell r="J1191" t="str">
            <v>Print &amp; Online</v>
          </cell>
        </row>
        <row r="1191">
          <cell r="L1191" t="str">
            <v>Yes</v>
          </cell>
          <cell r="M1191" t="str">
            <v>Yes</v>
          </cell>
          <cell r="N1191" t="str">
            <v>Full Collection</v>
          </cell>
          <cell r="O1191" t="str">
            <v>STM Collection</v>
          </cell>
          <cell r="P1191" t="str">
            <v/>
          </cell>
          <cell r="Q1191" t="str">
            <v>Medicine &amp; Nursing Collection</v>
          </cell>
          <cell r="R1191" t="str">
            <v/>
          </cell>
          <cell r="S1191" t="str">
            <v>R4L Collection</v>
          </cell>
          <cell r="T1191" t="str">
            <v>1996</v>
          </cell>
          <cell r="U1191" t="str">
            <v>10</v>
          </cell>
          <cell r="V1191" t="str">
            <v>36</v>
          </cell>
          <cell r="W1191" t="str">
            <v>12</v>
          </cell>
        </row>
        <row r="1192">
          <cell r="A1192" t="str">
            <v>PCMR</v>
          </cell>
          <cell r="B1192" t="str">
            <v>1755-1471</v>
          </cell>
          <cell r="C1192" t="str">
            <v>1755-148X</v>
          </cell>
          <cell r="D1192" t="str">
            <v>PIGMENT CELL &amp; MELANOMA RESEARCH</v>
          </cell>
          <cell r="E1192" t="str">
            <v/>
          </cell>
          <cell r="F1192" t="str">
            <v>10.1111/(ISSN)1755-148X</v>
          </cell>
          <cell r="G1192" t="str">
            <v>https://onlinelibrary.wiley.com/journal/1755148X</v>
          </cell>
          <cell r="H1192" t="str">
            <v>Life Sciences</v>
          </cell>
          <cell r="I1192" t="str">
            <v>Cell Biology</v>
          </cell>
          <cell r="J1192" t="str">
            <v>Online</v>
          </cell>
          <cell r="K1192" t="str">
            <v>E-only title</v>
          </cell>
          <cell r="L1192" t="str">
            <v>yes</v>
          </cell>
          <cell r="M1192" t="str">
            <v>Yes</v>
          </cell>
          <cell r="N1192" t="str">
            <v>Full Collection</v>
          </cell>
          <cell r="O1192" t="str">
            <v>STM Collection</v>
          </cell>
          <cell r="P1192" t="str">
            <v/>
          </cell>
          <cell r="Q1192" t="str">
            <v>Medicine &amp; Nursing Collection</v>
          </cell>
          <cell r="R1192" t="str">
            <v/>
          </cell>
          <cell r="S1192" t="str">
            <v>R4L Collection</v>
          </cell>
          <cell r="T1192" t="str">
            <v>1997</v>
          </cell>
          <cell r="U1192" t="str">
            <v>10</v>
          </cell>
          <cell r="V1192" t="str">
            <v>35</v>
          </cell>
          <cell r="W1192" t="str">
            <v>6</v>
          </cell>
        </row>
        <row r="1193">
          <cell r="A1193" t="str">
            <v>PLB</v>
          </cell>
          <cell r="B1193" t="str">
            <v>1435-8603</v>
          </cell>
          <cell r="C1193" t="str">
            <v>1438-8677</v>
          </cell>
          <cell r="D1193" t="str">
            <v>PLANT BIOLOGY</v>
          </cell>
          <cell r="E1193" t="str">
            <v/>
          </cell>
          <cell r="F1193" t="str">
            <v>10.1111/(ISSN)1438-8677</v>
          </cell>
          <cell r="G1193" t="str">
            <v>https://onlinelibrary.wiley.com/journal/14388677</v>
          </cell>
          <cell r="H1193" t="str">
            <v>Life Sciences</v>
          </cell>
          <cell r="I1193" t="str">
            <v>Plant Science</v>
          </cell>
          <cell r="J1193" t="str">
            <v>Online</v>
          </cell>
          <cell r="K1193" t="str">
            <v>E-only title</v>
          </cell>
          <cell r="L1193" t="str">
            <v>Yes</v>
          </cell>
          <cell r="M1193" t="str">
            <v>Yes</v>
          </cell>
          <cell r="N1193" t="str">
            <v>Full Collection</v>
          </cell>
          <cell r="O1193" t="str">
            <v>STM Collection</v>
          </cell>
          <cell r="P1193" t="str">
            <v/>
          </cell>
          <cell r="Q1193" t="str">
            <v/>
          </cell>
          <cell r="R1193" t="str">
            <v/>
          </cell>
          <cell r="S1193" t="str">
            <v>R4L Collection</v>
          </cell>
          <cell r="T1193" t="str">
            <v>1999</v>
          </cell>
          <cell r="U1193" t="str">
            <v>1</v>
          </cell>
          <cell r="V1193" t="str">
            <v>24</v>
          </cell>
          <cell r="W1193" t="str">
            <v>7</v>
          </cell>
        </row>
        <row r="1194">
          <cell r="A1194" t="str">
            <v>PBR</v>
          </cell>
          <cell r="B1194" t="str">
            <v>0179-9541</v>
          </cell>
          <cell r="C1194" t="str">
            <v>1439-0523</v>
          </cell>
          <cell r="D1194" t="str">
            <v>PLANT BREEDING</v>
          </cell>
          <cell r="E1194" t="str">
            <v/>
          </cell>
          <cell r="F1194" t="str">
            <v>10.1111/(ISSN)1439-0523</v>
          </cell>
          <cell r="G1194" t="str">
            <v>https://onlinelibrary.wiley.com/journal/14390523</v>
          </cell>
          <cell r="H1194" t="str">
            <v>Life Sciences</v>
          </cell>
          <cell r="I1194" t="str">
            <v>Plant Development</v>
          </cell>
          <cell r="J1194" t="str">
            <v>Print &amp; Online</v>
          </cell>
        </row>
        <row r="1194">
          <cell r="M1194" t="str">
            <v>Yes</v>
          </cell>
          <cell r="N1194" t="str">
            <v>Full Collection</v>
          </cell>
          <cell r="O1194" t="str">
            <v>STM Collection</v>
          </cell>
          <cell r="P1194" t="str">
            <v/>
          </cell>
          <cell r="Q1194" t="str">
            <v/>
          </cell>
          <cell r="R1194" t="str">
            <v/>
          </cell>
          <cell r="S1194" t="str">
            <v>R4L Collection</v>
          </cell>
          <cell r="T1194" t="str">
            <v>1997</v>
          </cell>
          <cell r="U1194" t="str">
            <v>116</v>
          </cell>
          <cell r="V1194" t="str">
            <v>141</v>
          </cell>
          <cell r="W1194" t="str">
            <v>6</v>
          </cell>
        </row>
        <row r="1195">
          <cell r="A1195" t="str">
            <v>PCE</v>
          </cell>
          <cell r="B1195" t="str">
            <v>0140-7791</v>
          </cell>
          <cell r="C1195" t="str">
            <v>1365-3040</v>
          </cell>
          <cell r="D1195" t="str">
            <v>PLANT CELL &amp; ENVIRONMENT</v>
          </cell>
          <cell r="E1195" t="str">
            <v/>
          </cell>
          <cell r="F1195" t="str">
            <v>10.1111/(ISSN)1365-3040</v>
          </cell>
          <cell r="G1195" t="str">
            <v>https://onlinelibrary.wiley.com/journal/13653040</v>
          </cell>
          <cell r="H1195" t="str">
            <v>Life Sciences</v>
          </cell>
          <cell r="I1195" t="str">
            <v>Plant Science</v>
          </cell>
          <cell r="J1195" t="str">
            <v>Print &amp; Online</v>
          </cell>
        </row>
        <row r="1195">
          <cell r="M1195" t="str">
            <v>Yes</v>
          </cell>
          <cell r="N1195" t="str">
            <v>Full Collection</v>
          </cell>
          <cell r="O1195" t="str">
            <v>STM Collection</v>
          </cell>
          <cell r="P1195" t="str">
            <v/>
          </cell>
          <cell r="Q1195" t="str">
            <v/>
          </cell>
          <cell r="R1195" t="str">
            <v/>
          </cell>
          <cell r="S1195" t="str">
            <v>R4L Collection</v>
          </cell>
          <cell r="T1195" t="str">
            <v>1997</v>
          </cell>
          <cell r="U1195" t="str">
            <v>20</v>
          </cell>
          <cell r="V1195" t="str">
            <v>45</v>
          </cell>
          <cell r="W1195" t="str">
            <v>12</v>
          </cell>
        </row>
        <row r="1196">
          <cell r="A1196" t="str">
            <v>TPJ</v>
          </cell>
          <cell r="B1196" t="str">
            <v>0960-7412</v>
          </cell>
          <cell r="C1196" t="str">
            <v>1365-313X</v>
          </cell>
          <cell r="D1196" t="str">
            <v>THE PLANT JOURNAL</v>
          </cell>
          <cell r="E1196" t="str">
            <v/>
          </cell>
          <cell r="F1196" t="str">
            <v>10.1111/(ISSN)1365-313X</v>
          </cell>
          <cell r="G1196" t="str">
            <v>https://onlinelibrary.wiley.com/journal/1365313X</v>
          </cell>
          <cell r="H1196" t="str">
            <v>Life Sciences</v>
          </cell>
          <cell r="I1196" t="str">
            <v>Plant Science</v>
          </cell>
          <cell r="J1196" t="str">
            <v>Online</v>
          </cell>
          <cell r="K1196" t="str">
            <v>E-only title</v>
          </cell>
          <cell r="L1196" t="str">
            <v>Yes</v>
          </cell>
          <cell r="M1196" t="str">
            <v>Yes</v>
          </cell>
          <cell r="N1196" t="str">
            <v>Full Collection</v>
          </cell>
          <cell r="O1196" t="str">
            <v>STM Collection</v>
          </cell>
          <cell r="P1196" t="str">
            <v/>
          </cell>
          <cell r="Q1196" t="str">
            <v/>
          </cell>
          <cell r="R1196" t="str">
            <v/>
          </cell>
          <cell r="S1196" t="str">
            <v>R4L Collection</v>
          </cell>
          <cell r="T1196" t="str">
            <v>1997</v>
          </cell>
          <cell r="U1196" t="str">
            <v>11</v>
          </cell>
          <cell r="V1196" t="str">
            <v>109-112</v>
          </cell>
          <cell r="W1196" t="str">
            <v>24</v>
          </cell>
        </row>
        <row r="1197">
          <cell r="A1197" t="str">
            <v>PPA</v>
          </cell>
          <cell r="B1197" t="str">
            <v>0032-0862</v>
          </cell>
          <cell r="C1197" t="str">
            <v>1365-3059</v>
          </cell>
          <cell r="D1197" t="str">
            <v>PLANT PATHOLOGY</v>
          </cell>
          <cell r="E1197" t="str">
            <v/>
          </cell>
          <cell r="F1197" t="str">
            <v>10.1111/(ISSN)1365-3059</v>
          </cell>
          <cell r="G1197" t="str">
            <v>https://onlinelibrary.wiley.com/journal/13653059</v>
          </cell>
          <cell r="H1197" t="str">
            <v>Life Sciences</v>
          </cell>
          <cell r="I1197" t="str">
            <v>Plant Science</v>
          </cell>
          <cell r="J1197" t="str">
            <v>Print &amp; Online</v>
          </cell>
        </row>
        <row r="1197">
          <cell r="M1197" t="str">
            <v>Yes</v>
          </cell>
          <cell r="N1197" t="str">
            <v>Full Collection</v>
          </cell>
          <cell r="O1197" t="str">
            <v>STM Collection</v>
          </cell>
          <cell r="P1197" t="str">
            <v/>
          </cell>
          <cell r="Q1197" t="str">
            <v/>
          </cell>
          <cell r="R1197" t="str">
            <v/>
          </cell>
          <cell r="S1197" t="str">
            <v>R4L Collection</v>
          </cell>
          <cell r="T1197" t="str">
            <v>1997</v>
          </cell>
          <cell r="U1197" t="str">
            <v>46</v>
          </cell>
          <cell r="V1197" t="str">
            <v>71</v>
          </cell>
          <cell r="W1197" t="str">
            <v>9</v>
          </cell>
        </row>
        <row r="1198">
          <cell r="A1198" t="str">
            <v>PSBI</v>
          </cell>
          <cell r="B1198" t="str">
            <v>0913-557X</v>
          </cell>
          <cell r="C1198" t="str">
            <v>1442-1984</v>
          </cell>
          <cell r="D1198" t="str">
            <v>PLANT SPECIES BIOLOGY</v>
          </cell>
          <cell r="E1198" t="str">
            <v/>
          </cell>
          <cell r="F1198" t="str">
            <v>10.1111/(ISSN)1442-1984</v>
          </cell>
          <cell r="G1198" t="str">
            <v>https://onlinelibrary.wiley.com/journal/14421984</v>
          </cell>
          <cell r="H1198" t="str">
            <v>Life Sciences</v>
          </cell>
          <cell r="I1198" t="str">
            <v>Plant Science</v>
          </cell>
          <cell r="J1198" t="str">
            <v>Online</v>
          </cell>
          <cell r="K1198" t="str">
            <v>E-only title</v>
          </cell>
          <cell r="L1198" t="str">
            <v>Yes</v>
          </cell>
          <cell r="M1198" t="str">
            <v>Yes</v>
          </cell>
          <cell r="N1198" t="str">
            <v>Full Collection</v>
          </cell>
          <cell r="O1198" t="str">
            <v>STM Collection</v>
          </cell>
          <cell r="P1198" t="str">
            <v/>
          </cell>
          <cell r="Q1198" t="str">
            <v/>
          </cell>
          <cell r="R1198" t="str">
            <v/>
          </cell>
          <cell r="S1198" t="str">
            <v>R4L Collection</v>
          </cell>
          <cell r="T1198" t="str">
            <v>1997</v>
          </cell>
          <cell r="U1198" t="str">
            <v>12</v>
          </cell>
          <cell r="V1198" t="str">
            <v>37</v>
          </cell>
          <cell r="W1198" t="str">
            <v>6</v>
          </cell>
        </row>
        <row r="1199">
          <cell r="A1199">
            <v>2410</v>
          </cell>
          <cell r="B1199" t="str">
            <v>1612-8850</v>
          </cell>
          <cell r="C1199" t="str">
            <v>1612-8869</v>
          </cell>
          <cell r="D1199" t="str">
            <v>PLASMA PROCESSES AND POLYMERS</v>
          </cell>
          <cell r="E1199" t="str">
            <v/>
          </cell>
          <cell r="F1199" t="str">
            <v>10.1002/(ISSN)1612-8869</v>
          </cell>
          <cell r="G1199" t="str">
            <v>https://onlinelibrary.wiley.com/journal/16128869</v>
          </cell>
          <cell r="H1199" t="str">
            <v>Physical Sciences &amp; Engineering</v>
          </cell>
          <cell r="I1199" t="str">
            <v>Polymer Science &amp; Technology General</v>
          </cell>
          <cell r="J1199" t="str">
            <v>Online</v>
          </cell>
          <cell r="K1199" t="str">
            <v>E-only title</v>
          </cell>
        </row>
        <row r="1199">
          <cell r="M1199" t="str">
            <v>Yes</v>
          </cell>
          <cell r="N1199" t="str">
            <v>Full Collection</v>
          </cell>
          <cell r="O1199" t="str">
            <v>STM Collection</v>
          </cell>
          <cell r="P1199" t="str">
            <v/>
          </cell>
          <cell r="Q1199" t="str">
            <v/>
          </cell>
          <cell r="R1199" t="str">
            <v/>
          </cell>
        </row>
        <row r="1199">
          <cell r="T1199" t="str">
            <v>2004</v>
          </cell>
          <cell r="U1199" t="str">
            <v>1</v>
          </cell>
          <cell r="V1199" t="str">
            <v>19</v>
          </cell>
          <cell r="W1199" t="str">
            <v>12</v>
          </cell>
        </row>
        <row r="1200">
          <cell r="A1200" t="str">
            <v>PMRJ</v>
          </cell>
          <cell r="B1200" t="str">
            <v>1934-1482</v>
          </cell>
          <cell r="C1200" t="str">
            <v>1934-1563</v>
          </cell>
          <cell r="D1200" t="str">
            <v>PM&amp;R</v>
          </cell>
          <cell r="E1200" t="str">
            <v/>
          </cell>
          <cell r="F1200" t="str">
            <v>10.1002/(ISSN)1934-1563</v>
          </cell>
          <cell r="G1200" t="str">
            <v>https://onlinelibrary.wiley.com/journal/19341563</v>
          </cell>
          <cell r="H1200" t="str">
            <v>Medicine</v>
          </cell>
          <cell r="I1200" t="str">
            <v>Physical Rehabilitation</v>
          </cell>
          <cell r="J1200" t="str">
            <v>Print &amp; Online</v>
          </cell>
        </row>
        <row r="1200">
          <cell r="M1200" t="str">
            <v>Yes</v>
          </cell>
          <cell r="N1200" t="str">
            <v/>
          </cell>
          <cell r="O1200" t="str">
            <v/>
          </cell>
          <cell r="P1200" t="str">
            <v/>
          </cell>
          <cell r="Q1200" t="str">
            <v/>
          </cell>
          <cell r="R1200" t="str">
            <v>Not in any Standard Collection</v>
          </cell>
        </row>
        <row r="1200">
          <cell r="T1200" t="str">
            <v>2009</v>
          </cell>
          <cell r="U1200" t="str">
            <v>1</v>
          </cell>
          <cell r="V1200" t="str">
            <v>14</v>
          </cell>
          <cell r="W1200" t="str">
            <v>12</v>
          </cell>
        </row>
        <row r="1201">
          <cell r="A1201" t="str">
            <v>PLAR</v>
          </cell>
          <cell r="B1201" t="str">
            <v>1081-6976</v>
          </cell>
          <cell r="C1201" t="str">
            <v>1555-2934</v>
          </cell>
          <cell r="D1201" t="str">
            <v>POLAR: POLITICAL AND LEGAL ANTHROPOLOGY REVIEW</v>
          </cell>
          <cell r="E1201" t="str">
            <v/>
          </cell>
          <cell r="F1201" t="str">
            <v>10.1111/(ISSN)1555-2934</v>
          </cell>
          <cell r="G1201" t="str">
            <v>https://anthrosource.onlinelibrary.wiley.com/journal/15552934</v>
          </cell>
          <cell r="H1201" t="str">
            <v>Social &amp; Behavioral Sciences</v>
          </cell>
          <cell r="I1201" t="str">
            <v>Economic &amp; Political Anthropology</v>
          </cell>
          <cell r="J1201" t="str">
            <v>Print &amp; Online</v>
          </cell>
        </row>
        <row r="1201">
          <cell r="M1201" t="str">
            <v>Yes</v>
          </cell>
          <cell r="N1201" t="str">
            <v>Full Collection</v>
          </cell>
          <cell r="O1201" t="str">
            <v/>
          </cell>
          <cell r="P1201" t="str">
            <v>SSH Collection</v>
          </cell>
          <cell r="Q1201" t="str">
            <v/>
          </cell>
          <cell r="R1201" t="str">
            <v/>
          </cell>
          <cell r="S1201" t="str">
            <v>R4L Collection</v>
          </cell>
          <cell r="T1201" t="str">
            <v>1997</v>
          </cell>
          <cell r="U1201" t="str">
            <v>20</v>
          </cell>
          <cell r="V1201" t="str">
            <v>45</v>
          </cell>
          <cell r="W1201" t="str">
            <v>2</v>
          </cell>
        </row>
        <row r="1202">
          <cell r="A1202" t="str">
            <v>POI3</v>
          </cell>
          <cell r="B1202" t="str">
            <v/>
          </cell>
          <cell r="C1202" t="str">
            <v>1944-2866</v>
          </cell>
          <cell r="D1202" t="str">
            <v>POLICY &amp; INTERNET (ELECTRONIC)</v>
          </cell>
          <cell r="E1202" t="str">
            <v/>
          </cell>
          <cell r="F1202" t="str">
            <v>10.1002/(ISSN)1944-2866</v>
          </cell>
          <cell r="G1202" t="str">
            <v>https://onlinelibrary.wiley.com/journal/19442866</v>
          </cell>
          <cell r="H1202" t="str">
            <v>Social &amp; Behavioral Sciences</v>
          </cell>
          <cell r="I1202" t="str">
            <v>Public Policy &amp; Administration</v>
          </cell>
          <cell r="J1202" t="str">
            <v>Online</v>
          </cell>
          <cell r="K1202" t="str">
            <v>E-only title</v>
          </cell>
        </row>
        <row r="1202">
          <cell r="M1202" t="str">
            <v>Yes</v>
          </cell>
          <cell r="N1202" t="str">
            <v>Full Collection</v>
          </cell>
          <cell r="O1202" t="str">
            <v/>
          </cell>
          <cell r="P1202" t="str">
            <v>SSH Collection</v>
          </cell>
          <cell r="Q1202" t="str">
            <v/>
          </cell>
          <cell r="R1202" t="str">
            <v/>
          </cell>
          <cell r="S1202" t="str">
            <v>R4L Collection</v>
          </cell>
          <cell r="T1202" t="str">
            <v>2009</v>
          </cell>
          <cell r="U1202" t="str">
            <v>1</v>
          </cell>
          <cell r="V1202" t="str">
            <v>14</v>
          </cell>
          <cell r="W1202" t="str">
            <v>4</v>
          </cell>
        </row>
        <row r="1203">
          <cell r="A1203" t="str">
            <v>PSJ</v>
          </cell>
          <cell r="B1203" t="str">
            <v>0190-292X</v>
          </cell>
          <cell r="C1203" t="str">
            <v>1541-0072</v>
          </cell>
          <cell r="D1203" t="str">
            <v>POLICY STUDIES JOURNAL</v>
          </cell>
          <cell r="E1203" t="str">
            <v/>
          </cell>
          <cell r="F1203" t="str">
            <v>10.1111/(ISSN)1541-0072</v>
          </cell>
          <cell r="G1203" t="str">
            <v>https://onlinelibrary.wiley.com/journal/15410072</v>
          </cell>
          <cell r="H1203" t="str">
            <v>Social &amp; Behavioral Sciences</v>
          </cell>
          <cell r="I1203" t="str">
            <v>Public Policy &amp; Administration</v>
          </cell>
          <cell r="J1203" t="str">
            <v>Online</v>
          </cell>
          <cell r="K1203" t="str">
            <v>E-only title</v>
          </cell>
          <cell r="L1203" t="str">
            <v>Yes</v>
          </cell>
          <cell r="M1203" t="str">
            <v>Yes</v>
          </cell>
          <cell r="N1203" t="str">
            <v>Full Collection</v>
          </cell>
          <cell r="O1203" t="str">
            <v/>
          </cell>
          <cell r="P1203" t="str">
            <v>SSH Collection</v>
          </cell>
          <cell r="Q1203" t="str">
            <v/>
          </cell>
          <cell r="R1203" t="str">
            <v/>
          </cell>
          <cell r="S1203" t="str">
            <v>R4L Collection</v>
          </cell>
          <cell r="T1203" t="str">
            <v>1997</v>
          </cell>
          <cell r="U1203" t="str">
            <v>25</v>
          </cell>
          <cell r="V1203" t="str">
            <v>50</v>
          </cell>
          <cell r="W1203" t="str">
            <v>4</v>
          </cell>
        </row>
        <row r="1204">
          <cell r="A1204" t="str">
            <v>POPS</v>
          </cell>
          <cell r="B1204" t="str">
            <v>0162-895X</v>
          </cell>
          <cell r="C1204" t="str">
            <v>1467-9221</v>
          </cell>
          <cell r="D1204" t="str">
            <v>POLITICAL PSYCHOLOGY</v>
          </cell>
          <cell r="E1204" t="str">
            <v/>
          </cell>
          <cell r="F1204" t="str">
            <v>10.1111/(ISSN)1467-9221</v>
          </cell>
          <cell r="G1204" t="str">
            <v>https://onlinelibrary.wiley.com/journal/14679221</v>
          </cell>
          <cell r="H1204" t="str">
            <v>Psychology</v>
          </cell>
          <cell r="I1204" t="str">
            <v>General Psychology</v>
          </cell>
          <cell r="J1204" t="str">
            <v>Online</v>
          </cell>
          <cell r="K1204" t="str">
            <v>E-only title</v>
          </cell>
          <cell r="L1204" t="str">
            <v>Yes</v>
          </cell>
          <cell r="M1204" t="str">
            <v>Yes</v>
          </cell>
          <cell r="N1204" t="str">
            <v>Full Collection</v>
          </cell>
          <cell r="O1204" t="str">
            <v/>
          </cell>
          <cell r="P1204" t="str">
            <v>SSH Collection</v>
          </cell>
          <cell r="Q1204" t="str">
            <v/>
          </cell>
          <cell r="R1204" t="str">
            <v/>
          </cell>
          <cell r="S1204" t="str">
            <v>R4L Collection</v>
          </cell>
          <cell r="T1204" t="str">
            <v>1997</v>
          </cell>
          <cell r="U1204" t="str">
            <v>18</v>
          </cell>
          <cell r="V1204" t="str">
            <v>43</v>
          </cell>
          <cell r="W1204" t="str">
            <v>6</v>
          </cell>
        </row>
        <row r="1205">
          <cell r="A1205" t="str">
            <v>POQU</v>
          </cell>
          <cell r="B1205" t="str">
            <v>0032-3179</v>
          </cell>
          <cell r="C1205" t="str">
            <v>1467-923X</v>
          </cell>
          <cell r="D1205" t="str">
            <v>THE POLITICAL QUARTERLY</v>
          </cell>
          <cell r="E1205" t="str">
            <v/>
          </cell>
          <cell r="F1205" t="str">
            <v>10.1111/(ISSN)1467-923X</v>
          </cell>
          <cell r="G1205" t="str">
            <v>https://onlinelibrary.wiley.com/journal/1467923X</v>
          </cell>
          <cell r="H1205" t="str">
            <v>Social &amp; Behavioral Sciences</v>
          </cell>
          <cell r="I1205" t="str">
            <v>General &amp; Introductory Political Science</v>
          </cell>
          <cell r="J1205" t="str">
            <v>Print &amp; Online</v>
          </cell>
        </row>
        <row r="1205">
          <cell r="M1205" t="str">
            <v>Yes</v>
          </cell>
          <cell r="N1205" t="str">
            <v>Full Collection</v>
          </cell>
          <cell r="O1205" t="str">
            <v/>
          </cell>
          <cell r="P1205" t="str">
            <v>SSH Collection</v>
          </cell>
          <cell r="Q1205" t="str">
            <v/>
          </cell>
          <cell r="R1205" t="str">
            <v/>
          </cell>
          <cell r="S1205" t="str">
            <v>R4L Collection</v>
          </cell>
          <cell r="T1205" t="str">
            <v>1997</v>
          </cell>
          <cell r="U1205" t="str">
            <v>68</v>
          </cell>
          <cell r="V1205" t="str">
            <v>93</v>
          </cell>
          <cell r="W1205" t="str">
            <v>4</v>
          </cell>
        </row>
        <row r="1206">
          <cell r="A1206" t="str">
            <v>POLQ</v>
          </cell>
          <cell r="B1206" t="str">
            <v>0032-3195</v>
          </cell>
          <cell r="C1206" t="str">
            <v>1538-165X</v>
          </cell>
          <cell r="D1206" t="str">
            <v>POLITICAL SCIENCE QUARTERLY</v>
          </cell>
          <cell r="E1206" t="str">
            <v/>
          </cell>
          <cell r="F1206" t="str">
            <v>10.1002/(ISSN)1538-165X</v>
          </cell>
          <cell r="G1206" t="str">
            <v>https://onlinelibrary.wiley.com/journal/1538165X</v>
          </cell>
          <cell r="H1206" t="str">
            <v>Social &amp; Behavioral Sciences</v>
          </cell>
          <cell r="I1206" t="str">
            <v>General &amp; Introductory Political Science</v>
          </cell>
          <cell r="J1206" t="str">
            <v>Print &amp; Online</v>
          </cell>
        </row>
        <row r="1206">
          <cell r="M1206" t="str">
            <v>Yes</v>
          </cell>
          <cell r="N1206" t="str">
            <v>Full Collection</v>
          </cell>
          <cell r="O1206" t="str">
            <v/>
          </cell>
          <cell r="P1206" t="str">
            <v>SSH Collection</v>
          </cell>
          <cell r="Q1206" t="str">
            <v/>
          </cell>
        </row>
        <row r="1206">
          <cell r="S1206" t="str">
            <v>R4L Collection</v>
          </cell>
          <cell r="T1206" t="str">
            <v>1998</v>
          </cell>
          <cell r="U1206" t="str">
            <v>113</v>
          </cell>
          <cell r="V1206" t="str">
            <v>137</v>
          </cell>
          <cell r="W1206" t="str">
            <v>4</v>
          </cell>
        </row>
        <row r="1207">
          <cell r="A1207" t="str">
            <v>POLP</v>
          </cell>
          <cell r="B1207" t="str">
            <v>1555-5623</v>
          </cell>
          <cell r="C1207" t="str">
            <v>1747-1346</v>
          </cell>
          <cell r="D1207" t="str">
            <v>POLITICS &amp; POLICY</v>
          </cell>
          <cell r="E1207" t="str">
            <v/>
          </cell>
          <cell r="F1207" t="str">
            <v>10.1111/(ISSN)1747-1346</v>
          </cell>
          <cell r="G1207" t="str">
            <v>https://onlinelibrary.wiley.com/journal/17471346</v>
          </cell>
          <cell r="H1207" t="str">
            <v>Social &amp; Behavioral Sciences</v>
          </cell>
          <cell r="I1207" t="str">
            <v>Public Policy &amp; Administration</v>
          </cell>
          <cell r="J1207" t="str">
            <v>Online</v>
          </cell>
          <cell r="K1207" t="str">
            <v>E-only title. Free title on a bundle.</v>
          </cell>
          <cell r="L1207" t="str">
            <v>Yes</v>
          </cell>
          <cell r="M1207" t="str">
            <v>Yes</v>
          </cell>
          <cell r="N1207" t="str">
            <v>Full Collection</v>
          </cell>
          <cell r="O1207" t="str">
            <v/>
          </cell>
          <cell r="P1207" t="str">
            <v>SSH Collection</v>
          </cell>
          <cell r="Q1207" t="str">
            <v/>
          </cell>
          <cell r="R1207" t="str">
            <v/>
          </cell>
          <cell r="S1207" t="str">
            <v>R4L Collection</v>
          </cell>
          <cell r="T1207" t="str">
            <v>1997</v>
          </cell>
          <cell r="U1207" t="str">
            <v>25</v>
          </cell>
          <cell r="V1207" t="str">
            <v>50</v>
          </cell>
          <cell r="W1207" t="str">
            <v>6</v>
          </cell>
        </row>
        <row r="1208">
          <cell r="A1208" t="str">
            <v>PC</v>
          </cell>
          <cell r="B1208" t="str">
            <v>0272-8397</v>
          </cell>
          <cell r="C1208" t="str">
            <v>1548-0569</v>
          </cell>
          <cell r="D1208" t="str">
            <v>POLYMER COMPOSITES</v>
          </cell>
          <cell r="E1208" t="str">
            <v/>
          </cell>
          <cell r="F1208" t="str">
            <v>10.1002/(ISSN)1548-0569</v>
          </cell>
          <cell r="G1208" t="str">
            <v>https://onlinelibrary.wiley.com/journal/15480569</v>
          </cell>
          <cell r="H1208" t="str">
            <v>Physical Sciences &amp; Engineering</v>
          </cell>
          <cell r="I1208" t="str">
            <v>Composites</v>
          </cell>
          <cell r="J1208" t="str">
            <v>Print &amp; Online</v>
          </cell>
        </row>
        <row r="1208">
          <cell r="M1208" t="str">
            <v>Yes</v>
          </cell>
          <cell r="N1208" t="str">
            <v>Full Collection</v>
          </cell>
          <cell r="O1208" t="str">
            <v>STM Collection</v>
          </cell>
          <cell r="P1208" t="str">
            <v/>
          </cell>
          <cell r="Q1208" t="str">
            <v/>
          </cell>
          <cell r="R1208" t="str">
            <v/>
          </cell>
        </row>
        <row r="1208">
          <cell r="T1208" t="str">
            <v>1996</v>
          </cell>
          <cell r="U1208" t="str">
            <v>17</v>
          </cell>
          <cell r="V1208" t="str">
            <v>43</v>
          </cell>
          <cell r="W1208" t="str">
            <v>12</v>
          </cell>
        </row>
        <row r="1209">
          <cell r="A1209" t="str">
            <v>PEN</v>
          </cell>
          <cell r="B1209" t="str">
            <v>0032-3888</v>
          </cell>
          <cell r="C1209" t="str">
            <v>1548-2634</v>
          </cell>
          <cell r="D1209" t="str">
            <v>POLYMER ENGINEERING &amp; SCIENCE</v>
          </cell>
          <cell r="E1209" t="str">
            <v/>
          </cell>
          <cell r="F1209" t="str">
            <v>10.1002/(ISSN)1548-2634</v>
          </cell>
          <cell r="G1209" t="str">
            <v>https://onlinelibrary.wiley.com/journal/15482634</v>
          </cell>
          <cell r="H1209" t="str">
            <v>Physical Sciences &amp; Engineering</v>
          </cell>
          <cell r="I1209" t="str">
            <v>Polymer Science &amp; Technology General</v>
          </cell>
          <cell r="J1209" t="str">
            <v>Print &amp; Online</v>
          </cell>
        </row>
        <row r="1209">
          <cell r="M1209" t="str">
            <v>Yes</v>
          </cell>
          <cell r="N1209" t="str">
            <v>Full Collection</v>
          </cell>
          <cell r="O1209" t="str">
            <v>STM Collection</v>
          </cell>
          <cell r="P1209" t="str">
            <v/>
          </cell>
          <cell r="Q1209" t="str">
            <v/>
          </cell>
          <cell r="R1209" t="str">
            <v/>
          </cell>
        </row>
        <row r="1209">
          <cell r="T1209" t="str">
            <v>1996</v>
          </cell>
          <cell r="U1209" t="str">
            <v>36</v>
          </cell>
          <cell r="V1209" t="str">
            <v>62</v>
          </cell>
          <cell r="W1209" t="str">
            <v>12</v>
          </cell>
        </row>
        <row r="1210">
          <cell r="A1210" t="str">
            <v>PI</v>
          </cell>
          <cell r="B1210" t="str">
            <v>0959-8103</v>
          </cell>
          <cell r="C1210" t="str">
            <v>1097-0126</v>
          </cell>
          <cell r="D1210" t="str">
            <v>POLYMER INTERNATIONAL</v>
          </cell>
          <cell r="E1210" t="str">
            <v/>
          </cell>
          <cell r="F1210" t="str">
            <v>10.1002/(ISSN)1097-0126</v>
          </cell>
          <cell r="G1210" t="str">
            <v>https://onlinelibrary.wiley.com/journal/10970126</v>
          </cell>
          <cell r="H1210" t="str">
            <v>Physical Sciences &amp; Engineering</v>
          </cell>
          <cell r="I1210" t="str">
            <v>Polymer Science &amp; Technology General</v>
          </cell>
          <cell r="J1210" t="str">
            <v>Print &amp; Online</v>
          </cell>
        </row>
        <row r="1210">
          <cell r="M1210" t="str">
            <v>Yes</v>
          </cell>
          <cell r="N1210" t="str">
            <v>Full Collection</v>
          </cell>
          <cell r="O1210" t="str">
            <v>STM Collection</v>
          </cell>
          <cell r="P1210" t="str">
            <v/>
          </cell>
          <cell r="Q1210" t="str">
            <v/>
          </cell>
          <cell r="R1210" t="str">
            <v/>
          </cell>
          <cell r="S1210" t="str">
            <v>R4L Collection</v>
          </cell>
          <cell r="T1210" t="str">
            <v>1996</v>
          </cell>
          <cell r="U1210" t="str">
            <v>10</v>
          </cell>
          <cell r="V1210" t="str">
            <v>71</v>
          </cell>
          <cell r="W1210" t="str">
            <v>12</v>
          </cell>
        </row>
        <row r="1211">
          <cell r="A1211" t="str">
            <v>PAT</v>
          </cell>
          <cell r="B1211" t="str">
            <v>1042-7147</v>
          </cell>
          <cell r="C1211" t="str">
            <v>1099-1581</v>
          </cell>
          <cell r="D1211" t="str">
            <v>POLYMERS FOR ADVANCED TECHNOLOGIES</v>
          </cell>
          <cell r="E1211" t="str">
            <v/>
          </cell>
          <cell r="F1211" t="str">
            <v>10.1002/(ISSN)1099-1581</v>
          </cell>
          <cell r="G1211" t="str">
            <v>https://onlinelibrary.wiley.com/journal/10991581</v>
          </cell>
          <cell r="H1211" t="str">
            <v>Physical Sciences &amp; Engineering</v>
          </cell>
          <cell r="I1211" t="str">
            <v>Polymer processing</v>
          </cell>
          <cell r="J1211" t="str">
            <v>Online</v>
          </cell>
          <cell r="K1211" t="str">
            <v>E-only title.</v>
          </cell>
          <cell r="L1211" t="str">
            <v>Yes</v>
          </cell>
          <cell r="M1211" t="str">
            <v>Yes</v>
          </cell>
          <cell r="N1211" t="str">
            <v>Full Collection</v>
          </cell>
          <cell r="O1211" t="str">
            <v>STM Collection</v>
          </cell>
          <cell r="P1211" t="str">
            <v/>
          </cell>
          <cell r="Q1211" t="str">
            <v/>
          </cell>
          <cell r="R1211" t="str">
            <v/>
          </cell>
        </row>
        <row r="1211">
          <cell r="T1211" t="str">
            <v>1996</v>
          </cell>
          <cell r="U1211" t="str">
            <v>7</v>
          </cell>
          <cell r="V1211" t="str">
            <v>33</v>
          </cell>
          <cell r="W1211" t="str">
            <v>12</v>
          </cell>
        </row>
        <row r="1212">
          <cell r="A1212" t="str">
            <v>PADR</v>
          </cell>
          <cell r="B1212" t="str">
            <v>0098-7921</v>
          </cell>
          <cell r="C1212" t="str">
            <v>1728-4457</v>
          </cell>
          <cell r="D1212" t="str">
            <v>POPULATION AND DEVELOPMENT REVIEW</v>
          </cell>
          <cell r="E1212" t="str">
            <v/>
          </cell>
          <cell r="F1212" t="str">
            <v>10.1111/(ISSN)1728-4457</v>
          </cell>
          <cell r="G1212" t="str">
            <v>https://onlinelibrary.wiley.com/journal/17284457</v>
          </cell>
          <cell r="H1212" t="str">
            <v>Social &amp; Behavioral Sciences</v>
          </cell>
          <cell r="I1212" t="str">
            <v>Population &amp; Demography</v>
          </cell>
          <cell r="J1212" t="str">
            <v>Online</v>
          </cell>
          <cell r="K1212" t="str">
            <v>E-only title</v>
          </cell>
          <cell r="L1212" t="str">
            <v>Yes</v>
          </cell>
          <cell r="M1212" t="str">
            <v>Yes</v>
          </cell>
          <cell r="N1212" t="str">
            <v>Full Collection</v>
          </cell>
          <cell r="O1212" t="str">
            <v/>
          </cell>
          <cell r="P1212" t="str">
            <v>SSH Collection</v>
          </cell>
          <cell r="Q1212" t="str">
            <v/>
          </cell>
          <cell r="R1212" t="str">
            <v/>
          </cell>
          <cell r="S1212" t="str">
            <v>R4L Collection</v>
          </cell>
          <cell r="T1212" t="str">
            <v>1999</v>
          </cell>
          <cell r="U1212" t="str">
            <v>25</v>
          </cell>
          <cell r="V1212" t="str">
            <v>48</v>
          </cell>
          <cell r="W1212" t="str">
            <v>4</v>
          </cell>
        </row>
        <row r="1213">
          <cell r="A1213" t="str">
            <v>POPE</v>
          </cell>
          <cell r="B1213" t="str">
            <v>1438-3896</v>
          </cell>
          <cell r="C1213" t="str">
            <v>1438-390X</v>
          </cell>
          <cell r="D1213" t="str">
            <v>POPULATION ECOLOGY</v>
          </cell>
          <cell r="E1213" t="str">
            <v/>
          </cell>
          <cell r="F1213" t="str">
            <v>10.1002/(ISSN)1438-390X</v>
          </cell>
          <cell r="G1213" t="str">
            <v>https://onlinelibrary.wiley.com/journal/1438390X</v>
          </cell>
          <cell r="H1213" t="str">
            <v>Life Sciences</v>
          </cell>
          <cell r="I1213" t="str">
            <v>Ecology &amp; Organismal Biology</v>
          </cell>
          <cell r="J1213" t="str">
            <v>Print &amp; Online</v>
          </cell>
        </row>
        <row r="1213">
          <cell r="M1213" t="str">
            <v>Yes</v>
          </cell>
          <cell r="N1213" t="str">
            <v>Full Collection</v>
          </cell>
          <cell r="O1213" t="str">
            <v>STM Collection</v>
          </cell>
          <cell r="P1213" t="str">
            <v/>
          </cell>
          <cell r="Q1213" t="str">
            <v/>
          </cell>
        </row>
        <row r="1213">
          <cell r="S1213" t="str">
            <v>R4L Collection</v>
          </cell>
          <cell r="T1213" t="str">
            <v>1997</v>
          </cell>
          <cell r="U1213" t="str">
            <v>39</v>
          </cell>
          <cell r="V1213" t="str">
            <v>64</v>
          </cell>
          <cell r="W1213" t="str">
            <v>4</v>
          </cell>
        </row>
        <row r="1214">
          <cell r="A1214" t="str">
            <v>PSP</v>
          </cell>
          <cell r="B1214" t="str">
            <v>1544-8444</v>
          </cell>
          <cell r="C1214" t="str">
            <v>1544-8452</v>
          </cell>
          <cell r="D1214" t="str">
            <v>POPULATION, SPACE AND PLACE</v>
          </cell>
          <cell r="E1214" t="str">
            <v/>
          </cell>
          <cell r="F1214" t="str">
            <v>10.1002/(ISSN)1544-8452</v>
          </cell>
          <cell r="G1214" t="str">
            <v>https://onlinelibrary.wiley.com/journal/15448452</v>
          </cell>
          <cell r="H1214" t="str">
            <v>Social &amp; Behavioral Sciences</v>
          </cell>
          <cell r="I1214" t="str">
            <v>General &amp; Introductory Geography</v>
          </cell>
          <cell r="J1214" t="str">
            <v>Online</v>
          </cell>
          <cell r="K1214" t="str">
            <v>E-only title</v>
          </cell>
        </row>
        <row r="1214">
          <cell r="M1214" t="str">
            <v>Yes</v>
          </cell>
          <cell r="N1214" t="str">
            <v>Full Collection</v>
          </cell>
          <cell r="O1214" t="str">
            <v/>
          </cell>
          <cell r="P1214" t="str">
            <v>SSH Collection</v>
          </cell>
          <cell r="Q1214" t="str">
            <v/>
          </cell>
          <cell r="R1214" t="str">
            <v/>
          </cell>
          <cell r="S1214" t="str">
            <v>R4L Collection</v>
          </cell>
          <cell r="T1214" t="str">
            <v>1997</v>
          </cell>
          <cell r="U1214" t="str">
            <v>3</v>
          </cell>
          <cell r="V1214" t="str">
            <v>28</v>
          </cell>
          <cell r="W1214" t="str">
            <v>8</v>
          </cell>
        </row>
        <row r="1215">
          <cell r="A1215" t="str">
            <v>POP4</v>
          </cell>
          <cell r="B1215" t="str">
            <v/>
          </cell>
          <cell r="C1215" t="str">
            <v>1944-2858</v>
          </cell>
          <cell r="D1215" t="str">
            <v>POVERTY &amp; PUBLIC POLICY (ELECTRONIC)</v>
          </cell>
          <cell r="E1215" t="str">
            <v/>
          </cell>
          <cell r="F1215" t="str">
            <v>10.1002/(ISSN)1944-2858</v>
          </cell>
          <cell r="G1215" t="str">
            <v>https://onlinelibrary.wiley.com/journal/19442858</v>
          </cell>
          <cell r="H1215" t="str">
            <v>Social &amp; Behavioral Sciences</v>
          </cell>
          <cell r="I1215" t="str">
            <v>Public Policy &amp; Administration</v>
          </cell>
          <cell r="J1215" t="str">
            <v>Online</v>
          </cell>
          <cell r="K1215" t="str">
            <v>E-only title</v>
          </cell>
        </row>
        <row r="1215">
          <cell r="M1215" t="str">
            <v>Yes</v>
          </cell>
          <cell r="N1215" t="str">
            <v>Full Collection</v>
          </cell>
          <cell r="O1215" t="str">
            <v/>
          </cell>
          <cell r="P1215" t="str">
            <v>SSH Collection</v>
          </cell>
          <cell r="Q1215" t="str">
            <v/>
          </cell>
          <cell r="R1215" t="str">
            <v/>
          </cell>
          <cell r="S1215" t="str">
            <v>R4L Collection</v>
          </cell>
          <cell r="T1215" t="str">
            <v>2009</v>
          </cell>
          <cell r="U1215" t="str">
            <v>1</v>
          </cell>
          <cell r="V1215" t="str">
            <v>14</v>
          </cell>
          <cell r="W1215" t="str">
            <v>4</v>
          </cell>
        </row>
        <row r="1216">
          <cell r="A1216" t="str">
            <v>PDI</v>
          </cell>
          <cell r="B1216" t="str">
            <v>2047-2897</v>
          </cell>
          <cell r="C1216" t="str">
            <v>2047-2900</v>
          </cell>
          <cell r="D1216" t="str">
            <v>PRACTICAL DIABETES</v>
          </cell>
          <cell r="E1216" t="str">
            <v/>
          </cell>
          <cell r="F1216" t="str">
            <v>10.1002/(ISSN)2047-2900</v>
          </cell>
          <cell r="G1216" t="str">
            <v>https://onlinelibrary.wiley.com/journal/1528252X</v>
          </cell>
          <cell r="H1216" t="str">
            <v>Medicine</v>
          </cell>
          <cell r="I1216" t="str">
            <v>Diabetes</v>
          </cell>
          <cell r="J1216" t="str">
            <v>Print &amp; Online</v>
          </cell>
        </row>
        <row r="1216">
          <cell r="M1216" t="str">
            <v>Yes</v>
          </cell>
          <cell r="N1216" t="str">
            <v>Full Collection</v>
          </cell>
          <cell r="O1216" t="str">
            <v>STM Collection</v>
          </cell>
          <cell r="P1216" t="str">
            <v/>
          </cell>
          <cell r="Q1216" t="str">
            <v>Medicine &amp; Nursing Collection</v>
          </cell>
          <cell r="R1216" t="str">
            <v/>
          </cell>
          <cell r="S1216" t="str">
            <v>R4L Collection</v>
          </cell>
          <cell r="T1216" t="str">
            <v>2000</v>
          </cell>
          <cell r="U1216" t="str">
            <v>17</v>
          </cell>
          <cell r="V1216" t="str">
            <v>39</v>
          </cell>
          <cell r="W1216" t="str">
            <v>6</v>
          </cell>
        </row>
        <row r="1217">
          <cell r="A1217" t="str">
            <v>PD</v>
          </cell>
          <cell r="B1217" t="str">
            <v>0197-3851</v>
          </cell>
          <cell r="C1217" t="str">
            <v>1097-0223</v>
          </cell>
          <cell r="D1217" t="str">
            <v>PRENATAL DIAGNOSIS</v>
          </cell>
          <cell r="E1217" t="str">
            <v/>
          </cell>
          <cell r="F1217" t="str">
            <v>10.1002/(ISSN)1097-0223</v>
          </cell>
          <cell r="G1217" t="str">
            <v>https://obgyn.onlinelibrary.wiley.com/journal/10970223</v>
          </cell>
          <cell r="H1217" t="str">
            <v>Medicine</v>
          </cell>
          <cell r="I1217" t="str">
            <v>Obstetrics &amp; Gynecology</v>
          </cell>
          <cell r="J1217" t="str">
            <v>Print &amp; Online</v>
          </cell>
        </row>
        <row r="1217">
          <cell r="M1217" t="str">
            <v>Yes</v>
          </cell>
          <cell r="N1217" t="str">
            <v>Full Collection</v>
          </cell>
          <cell r="O1217" t="str">
            <v>STM Collection</v>
          </cell>
          <cell r="P1217" t="str">
            <v/>
          </cell>
          <cell r="Q1217" t="str">
            <v>Medicine &amp; Nursing Collection</v>
          </cell>
          <cell r="R1217" t="str">
            <v/>
          </cell>
          <cell r="S1217" t="str">
            <v>R4L Collection</v>
          </cell>
          <cell r="T1217" t="str">
            <v>1996</v>
          </cell>
          <cell r="U1217" t="str">
            <v>16</v>
          </cell>
          <cell r="V1217" t="str">
            <v>42</v>
          </cell>
          <cell r="W1217" t="str">
            <v>13</v>
          </cell>
        </row>
        <row r="1218">
          <cell r="A1218" t="str">
            <v>PSB</v>
          </cell>
          <cell r="B1218" t="str">
            <v>0959-6682</v>
          </cell>
          <cell r="C1218" t="str">
            <v>1931-2253</v>
          </cell>
          <cell r="D1218" t="str">
            <v>PRESCRIBER</v>
          </cell>
          <cell r="E1218" t="str">
            <v/>
          </cell>
          <cell r="F1218" t="str">
            <v>10.1002/(ISSN)1931-2253</v>
          </cell>
          <cell r="G1218" t="str">
            <v>https://onlinelibrary.wiley.com/journal/19312253</v>
          </cell>
          <cell r="H1218" t="str">
            <v>Medicine</v>
          </cell>
          <cell r="I1218" t="str">
            <v>General &amp; Introductory Medical Science</v>
          </cell>
          <cell r="J1218" t="str">
            <v>Print &amp; Online</v>
          </cell>
        </row>
        <row r="1218">
          <cell r="M1218" t="str">
            <v>Yes</v>
          </cell>
          <cell r="N1218" t="str">
            <v>Full Collection</v>
          </cell>
          <cell r="O1218" t="str">
            <v>STM Collection</v>
          </cell>
          <cell r="P1218" t="str">
            <v/>
          </cell>
          <cell r="Q1218" t="str">
            <v>Medicine &amp; Nursing Collection</v>
          </cell>
          <cell r="R1218" t="str">
            <v/>
          </cell>
          <cell r="S1218" t="str">
            <v>R4L Collection</v>
          </cell>
          <cell r="T1218" t="str">
            <v>2006</v>
          </cell>
          <cell r="U1218" t="str">
            <v>17</v>
          </cell>
          <cell r="V1218" t="str">
            <v>33</v>
          </cell>
          <cell r="W1218" t="str">
            <v>12</v>
          </cell>
        </row>
        <row r="1219">
          <cell r="A1219" t="str">
            <v>PSQ</v>
          </cell>
          <cell r="B1219" t="str">
            <v>0360-4918</v>
          </cell>
          <cell r="C1219" t="str">
            <v>1741-5705</v>
          </cell>
          <cell r="D1219" t="str">
            <v>PRESIDENTIAL STUDIES QUARTERLY</v>
          </cell>
          <cell r="E1219" t="str">
            <v/>
          </cell>
          <cell r="F1219" t="str">
            <v>10.1111/(ISSN)1741-5705</v>
          </cell>
          <cell r="G1219" t="str">
            <v>https://onlinelibrary.wiley.com/journal/17415705</v>
          </cell>
          <cell r="H1219" t="str">
            <v>Social &amp; Behavioral Sciences</v>
          </cell>
          <cell r="I1219" t="str">
            <v>American Politics</v>
          </cell>
          <cell r="J1219" t="str">
            <v>Online</v>
          </cell>
          <cell r="K1219" t="str">
            <v>E-only title</v>
          </cell>
          <cell r="L1219" t="str">
            <v>Yes</v>
          </cell>
          <cell r="M1219" t="str">
            <v>Yes</v>
          </cell>
          <cell r="N1219" t="str">
            <v>Full Collection</v>
          </cell>
          <cell r="O1219" t="str">
            <v/>
          </cell>
          <cell r="P1219" t="str">
            <v>SSH Collection</v>
          </cell>
          <cell r="Q1219" t="str">
            <v/>
          </cell>
          <cell r="R1219" t="str">
            <v/>
          </cell>
          <cell r="S1219" t="str">
            <v>R4L Collection</v>
          </cell>
          <cell r="T1219" t="str">
            <v>1999</v>
          </cell>
          <cell r="U1219" t="str">
            <v>29</v>
          </cell>
          <cell r="V1219" t="str">
            <v>52</v>
          </cell>
          <cell r="W1219" t="str">
            <v>4</v>
          </cell>
        </row>
        <row r="1220">
          <cell r="A1220">
            <v>2130</v>
          </cell>
          <cell r="B1220" t="str">
            <v>1617-7061</v>
          </cell>
          <cell r="C1220" t="str">
            <v>1617-7061</v>
          </cell>
          <cell r="D1220" t="str">
            <v>PROCEEDINGS IN APPLIED MATHEMATICS &amp; MECHANICS</v>
          </cell>
          <cell r="E1220" t="str">
            <v/>
          </cell>
          <cell r="F1220" t="str">
            <v>10.1002/(ISSN)1617-7061</v>
          </cell>
          <cell r="G1220" t="str">
            <v>https://onlinelibrary.wiley.com/journal/16177061</v>
          </cell>
          <cell r="H1220" t="str">
            <v>Mathematics &amp; Statistics</v>
          </cell>
          <cell r="I1220" t="str">
            <v>General &amp; Introductory Mathematics</v>
          </cell>
          <cell r="J1220" t="str">
            <v>Online</v>
          </cell>
          <cell r="K1220" t="str">
            <v>Free title on a bundle</v>
          </cell>
        </row>
        <row r="1220">
          <cell r="M1220" t="str">
            <v>Yes</v>
          </cell>
          <cell r="N1220" t="str">
            <v>Full Collection</v>
          </cell>
          <cell r="O1220" t="str">
            <v>STM Collection</v>
          </cell>
          <cell r="P1220" t="str">
            <v/>
          </cell>
          <cell r="Q1220" t="str">
            <v/>
          </cell>
          <cell r="R1220" t="str">
            <v/>
          </cell>
        </row>
        <row r="1220">
          <cell r="T1220" t="str">
            <v>2002</v>
          </cell>
          <cell r="U1220" t="str">
            <v>1</v>
          </cell>
          <cell r="V1220" t="str">
            <v>22</v>
          </cell>
          <cell r="W1220" t="str">
            <v>1</v>
          </cell>
        </row>
        <row r="1221">
          <cell r="A1221" t="str">
            <v>PRA2</v>
          </cell>
          <cell r="B1221" t="str">
            <v>0044-7870</v>
          </cell>
          <cell r="C1221" t="str">
            <v>2373-9231</v>
          </cell>
          <cell r="D1221" t="str">
            <v>PROCEEDINGS OF THE ASSOCIATION FOR INFORMATION SCIENCE AND TECHNOLOGY</v>
          </cell>
          <cell r="E1221" t="str">
            <v/>
          </cell>
          <cell r="F1221" t="str">
            <v>10.1002/(ISSN)2373-9231</v>
          </cell>
          <cell r="G1221" t="str">
            <v>https://onlinelibrary.wiley.com/journal/23739231</v>
          </cell>
          <cell r="H1221" t="str">
            <v>Computer Science  &amp; Information Technology</v>
          </cell>
          <cell r="I1221" t="str">
            <v>General &amp; Introductory Computer Science</v>
          </cell>
          <cell r="J1221" t="str">
            <v>Online</v>
          </cell>
          <cell r="K1221" t="str">
            <v>E-only title. Free title on a bundle.</v>
          </cell>
        </row>
        <row r="1221">
          <cell r="M1221" t="str">
            <v>Yes</v>
          </cell>
          <cell r="N1221" t="str">
            <v>Full Collection</v>
          </cell>
          <cell r="O1221" t="str">
            <v>STM Collection</v>
          </cell>
          <cell r="P1221" t="str">
            <v/>
          </cell>
          <cell r="Q1221" t="str">
            <v/>
          </cell>
          <cell r="R1221" t="str">
            <v/>
          </cell>
          <cell r="S1221" t="str">
            <v>R4L Collection</v>
          </cell>
          <cell r="T1221" t="str">
            <v>2002</v>
          </cell>
          <cell r="U1221" t="str">
            <v>39</v>
          </cell>
          <cell r="V1221" t="str">
            <v>59</v>
          </cell>
          <cell r="W1221" t="str">
            <v>1</v>
          </cell>
        </row>
        <row r="1222">
          <cell r="A1222" t="str">
            <v>PLMS</v>
          </cell>
          <cell r="B1222" t="str">
            <v>0024-6115</v>
          </cell>
          <cell r="C1222" t="str">
            <v>1460-244X</v>
          </cell>
          <cell r="D1222" t="str">
            <v>PROCEEDINGS OF THE LONDON MATHEMATICAL SOCIETY</v>
          </cell>
          <cell r="E1222" t="str">
            <v/>
          </cell>
          <cell r="F1222" t="str">
            <v>10.1112/(ISSN)1460-244X</v>
          </cell>
          <cell r="G1222" t="str">
            <v>https://londmathsoc.onlinelibrary.wiley.com/journal/1460244X</v>
          </cell>
          <cell r="H1222" t="str">
            <v>Mathematics &amp; Statistics</v>
          </cell>
          <cell r="I1222" t="str">
            <v>General &amp; Introductory Mathematics</v>
          </cell>
          <cell r="J1222" t="str">
            <v>Online</v>
          </cell>
          <cell r="K1222" t="str">
            <v>E-only title</v>
          </cell>
          <cell r="L1222" t="str">
            <v>Yes</v>
          </cell>
          <cell r="M1222" t="str">
            <v>Yes</v>
          </cell>
          <cell r="N1222" t="str">
            <v>Full Collection</v>
          </cell>
          <cell r="O1222" t="str">
            <v>STM Collection</v>
          </cell>
          <cell r="P1222" t="str">
            <v/>
          </cell>
          <cell r="Q1222" t="str">
            <v/>
          </cell>
        </row>
        <row r="1222">
          <cell r="S1222" t="str">
            <v>R4L Collection</v>
          </cell>
          <cell r="T1222" t="str">
            <v>2765</v>
          </cell>
          <cell r="U1222" t="str">
            <v>1</v>
          </cell>
          <cell r="V1222" t="str">
            <v>124-125</v>
          </cell>
          <cell r="W1222" t="str">
            <v>12</v>
          </cell>
        </row>
        <row r="1223">
          <cell r="A1223" t="str">
            <v>PRS</v>
          </cell>
          <cell r="B1223" t="str">
            <v>1066-8527</v>
          </cell>
          <cell r="C1223" t="str">
            <v>1547-5913</v>
          </cell>
          <cell r="D1223" t="str">
            <v>PROCESS SAFETY PROGRESS</v>
          </cell>
          <cell r="E1223" t="str">
            <v/>
          </cell>
          <cell r="F1223" t="str">
            <v>10.1002/(ISSN)1547-5913</v>
          </cell>
          <cell r="G1223" t="str">
            <v>https://onlinelibrary.wiley.com/journal/15475913</v>
          </cell>
          <cell r="H1223" t="str">
            <v>Chemistry</v>
          </cell>
          <cell r="I1223" t="str">
            <v>Process Safety</v>
          </cell>
          <cell r="J1223" t="str">
            <v>Print &amp; Online</v>
          </cell>
        </row>
        <row r="1223">
          <cell r="M1223" t="str">
            <v>Yes</v>
          </cell>
          <cell r="N1223" t="str">
            <v>Full Collection</v>
          </cell>
          <cell r="O1223" t="str">
            <v>STM Collection</v>
          </cell>
          <cell r="P1223" t="str">
            <v/>
          </cell>
          <cell r="Q1223" t="str">
            <v/>
          </cell>
          <cell r="R1223" t="str">
            <v/>
          </cell>
          <cell r="S1223" t="str">
            <v>R4L Collection</v>
          </cell>
          <cell r="T1223" t="str">
            <v>1999</v>
          </cell>
          <cell r="U1223" t="str">
            <v>18</v>
          </cell>
          <cell r="V1223" t="str">
            <v>41</v>
          </cell>
          <cell r="W1223" t="str">
            <v>4</v>
          </cell>
        </row>
        <row r="1224">
          <cell r="A1224" t="str">
            <v>POMS</v>
          </cell>
          <cell r="B1224" t="str">
            <v>1059-1478</v>
          </cell>
          <cell r="C1224" t="str">
            <v>1937-5956</v>
          </cell>
          <cell r="D1224" t="str">
            <v>PRODUCTION AND OPERATIONS MANAGEMENT</v>
          </cell>
          <cell r="E1224" t="str">
            <v/>
          </cell>
          <cell r="F1224" t="str">
            <v>10.1111/(ISSN)1937-5956</v>
          </cell>
          <cell r="G1224" t="str">
            <v>https://onlinelibrary.wiley.com/journal/19375956</v>
          </cell>
          <cell r="H1224" t="str">
            <v>Business, Economics, Finance &amp; Accounting</v>
          </cell>
          <cell r="I1224" t="str">
            <v>Production Operations Management</v>
          </cell>
          <cell r="J1224" t="str">
            <v>Print &amp; Online</v>
          </cell>
        </row>
        <row r="1224">
          <cell r="M1224" t="str">
            <v>Yes</v>
          </cell>
          <cell r="N1224" t="str">
            <v>Full Collection</v>
          </cell>
          <cell r="O1224" t="str">
            <v/>
          </cell>
          <cell r="P1224" t="str">
            <v>SSH Collection</v>
          </cell>
          <cell r="Q1224" t="str">
            <v/>
          </cell>
          <cell r="R1224" t="str">
            <v/>
          </cell>
          <cell r="S1224" t="str">
            <v>R4L Collection</v>
          </cell>
          <cell r="T1224" t="str">
            <v>1997</v>
          </cell>
          <cell r="U1224" t="str">
            <v>6</v>
          </cell>
          <cell r="V1224" t="str">
            <v>31</v>
          </cell>
          <cell r="W1224" t="str">
            <v>12</v>
          </cell>
        </row>
        <row r="1225">
          <cell r="A1225" t="str">
            <v>PNP</v>
          </cell>
          <cell r="B1225" t="str">
            <v>1367-7543</v>
          </cell>
          <cell r="C1225" t="str">
            <v>1931-227X</v>
          </cell>
          <cell r="D1225" t="str">
            <v>PROGRESS IN NEUROLOGY AND PSYCHIATRY</v>
          </cell>
          <cell r="E1225" t="str">
            <v/>
          </cell>
          <cell r="F1225" t="str">
            <v>10.1002/(ISSN)1931-227X</v>
          </cell>
          <cell r="G1225" t="str">
            <v>https://onlinelibrary.wiley.com/journal/1931227X</v>
          </cell>
          <cell r="H1225" t="str">
            <v>Medicine</v>
          </cell>
          <cell r="I1225" t="str">
            <v>Neurology</v>
          </cell>
          <cell r="J1225" t="str">
            <v>Print &amp; Online</v>
          </cell>
        </row>
        <row r="1225">
          <cell r="M1225" t="str">
            <v>Yes</v>
          </cell>
          <cell r="N1225" t="str">
            <v>Full Collection</v>
          </cell>
          <cell r="O1225" t="str">
            <v>STM Collection</v>
          </cell>
          <cell r="P1225" t="str">
            <v/>
          </cell>
          <cell r="Q1225" t="str">
            <v>Medicine &amp; Nursing Collection</v>
          </cell>
          <cell r="R1225" t="str">
            <v/>
          </cell>
          <cell r="S1225" t="str">
            <v>R4L Collection</v>
          </cell>
          <cell r="T1225" t="str">
            <v>2007</v>
          </cell>
          <cell r="U1225" t="str">
            <v>11</v>
          </cell>
          <cell r="V1225" t="str">
            <v>26</v>
          </cell>
          <cell r="W1225" t="str">
            <v>4</v>
          </cell>
        </row>
        <row r="1226">
          <cell r="A1226" t="str">
            <v>PIP</v>
          </cell>
          <cell r="B1226" t="str">
            <v>1062-7995</v>
          </cell>
          <cell r="C1226" t="str">
            <v>1099-159X</v>
          </cell>
          <cell r="D1226" t="str">
            <v>PROGRESS IN PHOTOVOLTAICS: RESEARCH AND APPLICATIONS</v>
          </cell>
          <cell r="E1226" t="str">
            <v/>
          </cell>
          <cell r="F1226" t="str">
            <v>10.1002/(ISSN)1099-159X</v>
          </cell>
          <cell r="G1226" t="str">
            <v>https://onlinelibrary.wiley.com/journal/1099159X</v>
          </cell>
          <cell r="H1226" t="str">
            <v>Physical Sciences &amp; Engineering</v>
          </cell>
          <cell r="I1226" t="str">
            <v>Solar Energy &amp; Photovoltaics</v>
          </cell>
          <cell r="J1226" t="str">
            <v>Print &amp; Online</v>
          </cell>
        </row>
        <row r="1226">
          <cell r="M1226" t="str">
            <v>Yes</v>
          </cell>
          <cell r="N1226" t="str">
            <v>Full Collection</v>
          </cell>
          <cell r="O1226" t="str">
            <v>STM Collection</v>
          </cell>
          <cell r="P1226" t="str">
            <v/>
          </cell>
          <cell r="Q1226" t="str">
            <v/>
          </cell>
          <cell r="R1226" t="str">
            <v/>
          </cell>
        </row>
        <row r="1226">
          <cell r="T1226" t="str">
            <v>1996</v>
          </cell>
          <cell r="U1226" t="str">
            <v>4</v>
          </cell>
          <cell r="V1226" t="str">
            <v>30</v>
          </cell>
          <cell r="W1226" t="str">
            <v>12</v>
          </cell>
        </row>
        <row r="1227">
          <cell r="A1227">
            <v>2014</v>
          </cell>
          <cell r="B1227" t="str">
            <v>0721-3115</v>
          </cell>
          <cell r="C1227" t="str">
            <v>1521-4087</v>
          </cell>
          <cell r="D1227" t="str">
            <v>PROPELLANTS, EXPLOSIVES, PYROTECHNICS</v>
          </cell>
          <cell r="E1227" t="str">
            <v/>
          </cell>
          <cell r="F1227" t="str">
            <v>10.1002/(ISSN)1521-4087</v>
          </cell>
          <cell r="G1227" t="str">
            <v>https://onlinelibrary.wiley.com/journal/15214087</v>
          </cell>
          <cell r="H1227" t="str">
            <v>Chemistry</v>
          </cell>
          <cell r="I1227" t="str">
            <v>General &amp; Introductory Chemistry</v>
          </cell>
          <cell r="J1227" t="str">
            <v>Print &amp; Online</v>
          </cell>
        </row>
        <row r="1227">
          <cell r="M1227" t="str">
            <v>Yes</v>
          </cell>
          <cell r="N1227" t="str">
            <v>Full Collection</v>
          </cell>
          <cell r="O1227" t="str">
            <v>STM Collection</v>
          </cell>
          <cell r="P1227" t="str">
            <v/>
          </cell>
          <cell r="Q1227" t="str">
            <v/>
          </cell>
          <cell r="R1227" t="str">
            <v/>
          </cell>
        </row>
        <row r="1227">
          <cell r="T1227" t="str">
            <v>1998</v>
          </cell>
          <cell r="U1227" t="str">
            <v>23</v>
          </cell>
          <cell r="V1227" t="str">
            <v>47</v>
          </cell>
          <cell r="W1227" t="str">
            <v>12</v>
          </cell>
        </row>
        <row r="1228">
          <cell r="A1228" t="str">
            <v>PROS</v>
          </cell>
          <cell r="B1228" t="str">
            <v>0270-4137</v>
          </cell>
          <cell r="C1228" t="str">
            <v>1097-0045</v>
          </cell>
          <cell r="D1228" t="str">
            <v>THE PROSTATE</v>
          </cell>
          <cell r="E1228" t="str">
            <v/>
          </cell>
          <cell r="F1228" t="str">
            <v>10.1002/(ISSN)1097-0045</v>
          </cell>
          <cell r="G1228" t="str">
            <v>https://onlinelibrary.wiley.com/journal/10970045</v>
          </cell>
          <cell r="H1228" t="str">
            <v>Medicine</v>
          </cell>
          <cell r="I1228" t="str">
            <v>Urology</v>
          </cell>
          <cell r="J1228" t="str">
            <v>Print &amp; Online</v>
          </cell>
        </row>
        <row r="1228">
          <cell r="M1228" t="str">
            <v>Yes</v>
          </cell>
          <cell r="N1228" t="str">
            <v>Full Collection</v>
          </cell>
          <cell r="O1228" t="str">
            <v>STM Collection</v>
          </cell>
          <cell r="P1228" t="str">
            <v/>
          </cell>
          <cell r="Q1228" t="str">
            <v>Medicine &amp; Nursing Collection</v>
          </cell>
          <cell r="R1228" t="str">
            <v/>
          </cell>
          <cell r="S1228" t="str">
            <v>R4L Collection</v>
          </cell>
          <cell r="T1228" t="str">
            <v>1996</v>
          </cell>
          <cell r="U1228" t="str">
            <v>28</v>
          </cell>
          <cell r="V1228" t="str">
            <v>82</v>
          </cell>
          <cell r="W1228" t="str">
            <v>16</v>
          </cell>
        </row>
        <row r="1229">
          <cell r="A1229" t="str">
            <v>PRO</v>
          </cell>
          <cell r="B1229" t="str">
            <v>0961-8368</v>
          </cell>
          <cell r="C1229" t="str">
            <v>1469-896X</v>
          </cell>
          <cell r="D1229" t="str">
            <v>PROTEIN SCIENCE</v>
          </cell>
          <cell r="E1229" t="str">
            <v/>
          </cell>
          <cell r="F1229" t="str">
            <v>10.1002/(ISSN)1469-896X</v>
          </cell>
          <cell r="G1229" t="str">
            <v>https://onlinelibrary.wiley.com/journal/1469896X</v>
          </cell>
          <cell r="H1229" t="str">
            <v>Life Sciences</v>
          </cell>
          <cell r="I1229" t="str">
            <v>Protein Science</v>
          </cell>
          <cell r="J1229" t="str">
            <v>Online</v>
          </cell>
          <cell r="K1229" t="str">
            <v>E-only title</v>
          </cell>
          <cell r="L1229" t="str">
            <v>Yes</v>
          </cell>
          <cell r="M1229" t="str">
            <v>Yes</v>
          </cell>
          <cell r="N1229" t="str">
            <v>Full Collection</v>
          </cell>
          <cell r="O1229" t="str">
            <v>STM Collection</v>
          </cell>
          <cell r="P1229" t="str">
            <v/>
          </cell>
          <cell r="Q1229" t="str">
            <v/>
          </cell>
        </row>
        <row r="1229">
          <cell r="S1229" t="str">
            <v>R4L Collection</v>
          </cell>
          <cell r="T1229" t="str">
            <v>1992</v>
          </cell>
          <cell r="U1229" t="str">
            <v>1</v>
          </cell>
          <cell r="V1229" t="str">
            <v>31</v>
          </cell>
          <cell r="W1229" t="str">
            <v>12</v>
          </cell>
        </row>
        <row r="1230">
          <cell r="A1230" t="str">
            <v>PROT</v>
          </cell>
          <cell r="B1230" t="str">
            <v>0887-3585</v>
          </cell>
          <cell r="C1230" t="str">
            <v>1097-0134</v>
          </cell>
          <cell r="D1230" t="str">
            <v>PROTEINS: STRUCTURE, FUNCTION AND BIOINFORMATICS</v>
          </cell>
          <cell r="E1230" t="str">
            <v/>
          </cell>
          <cell r="F1230" t="str">
            <v>10.1002/(ISSN)1097-0134</v>
          </cell>
          <cell r="G1230" t="str">
            <v>https://onlinelibrary.wiley.com/journal/10970134</v>
          </cell>
          <cell r="H1230" t="str">
            <v>Life Sciences</v>
          </cell>
          <cell r="I1230" t="str">
            <v>Protein Science</v>
          </cell>
          <cell r="J1230" t="str">
            <v>Print &amp; Online</v>
          </cell>
        </row>
        <row r="1230">
          <cell r="M1230" t="str">
            <v>Yes</v>
          </cell>
          <cell r="N1230" t="str">
            <v>Full Collection</v>
          </cell>
          <cell r="O1230" t="str">
            <v>STM Collection</v>
          </cell>
          <cell r="P1230" t="str">
            <v/>
          </cell>
          <cell r="Q1230" t="str">
            <v/>
          </cell>
          <cell r="R1230" t="str">
            <v/>
          </cell>
          <cell r="S1230" t="str">
            <v>R4L Collection</v>
          </cell>
          <cell r="T1230" t="str">
            <v>1996</v>
          </cell>
          <cell r="U1230" t="str">
            <v>24</v>
          </cell>
          <cell r="V1230" t="str">
            <v>90</v>
          </cell>
          <cell r="W1230" t="str">
            <v>12</v>
          </cell>
        </row>
        <row r="1231">
          <cell r="A1231">
            <v>2120</v>
          </cell>
          <cell r="B1231" t="str">
            <v>1615-9853</v>
          </cell>
          <cell r="C1231" t="str">
            <v>1615-9861</v>
          </cell>
          <cell r="D1231" t="str">
            <v>PROTEOMICS</v>
          </cell>
          <cell r="E1231" t="str">
            <v/>
          </cell>
          <cell r="F1231" t="str">
            <v>10.1002/(ISSN)1615-9861</v>
          </cell>
          <cell r="G1231" t="str">
            <v>https://onlinelibrary.wiley.com/journal/16159861</v>
          </cell>
          <cell r="H1231" t="str">
            <v>Life Sciences</v>
          </cell>
          <cell r="I1231" t="str">
            <v>Cell &amp; Molecular Biology</v>
          </cell>
          <cell r="J1231" t="str">
            <v>Print &amp; Online</v>
          </cell>
        </row>
        <row r="1231">
          <cell r="M1231" t="str">
            <v>Yes</v>
          </cell>
          <cell r="N1231" t="str">
            <v>Full Collection</v>
          </cell>
          <cell r="O1231" t="str">
            <v>STM Collection</v>
          </cell>
          <cell r="P1231" t="str">
            <v/>
          </cell>
          <cell r="Q1231" t="str">
            <v/>
          </cell>
          <cell r="R1231" t="str">
            <v/>
          </cell>
          <cell r="S1231" t="str">
            <v>R4L Collection</v>
          </cell>
          <cell r="T1231" t="str">
            <v>2001</v>
          </cell>
          <cell r="U1231" t="str">
            <v>1</v>
          </cell>
          <cell r="V1231" t="str">
            <v>22</v>
          </cell>
          <cell r="W1231" t="str">
            <v>24</v>
          </cell>
        </row>
        <row r="1232">
          <cell r="A1232">
            <v>2456</v>
          </cell>
          <cell r="B1232" t="str">
            <v>1862-8346</v>
          </cell>
          <cell r="C1232" t="str">
            <v>1862-8354</v>
          </cell>
          <cell r="D1232" t="str">
            <v>PROTEOMICS - CLINICAL APPLICATIONS</v>
          </cell>
          <cell r="E1232" t="str">
            <v>FTE-Small</v>
          </cell>
          <cell r="F1232" t="str">
            <v>10.1002/(ISSN)1862-8354</v>
          </cell>
          <cell r="G1232" t="str">
            <v>https://onlinelibrary.wiley.com/journal/18628354</v>
          </cell>
          <cell r="H1232" t="str">
            <v>Life Sciences</v>
          </cell>
          <cell r="I1232" t="str">
            <v>Cell &amp; Molecular Biology</v>
          </cell>
          <cell r="J1232" t="str">
            <v>Online</v>
          </cell>
          <cell r="K1232" t="str">
            <v> E-only title </v>
          </cell>
          <cell r="L1232" t="str">
            <v>Yes</v>
          </cell>
          <cell r="M1232" t="str">
            <v>Yes</v>
          </cell>
          <cell r="N1232" t="str">
            <v>Full Collection</v>
          </cell>
          <cell r="O1232" t="str">
            <v>STM Collection</v>
          </cell>
          <cell r="P1232" t="str">
            <v/>
          </cell>
          <cell r="Q1232" t="str">
            <v>Medicine &amp; Nursing Collection</v>
          </cell>
        </row>
        <row r="1232">
          <cell r="S1232" t="str">
            <v>R4L Collection</v>
          </cell>
          <cell r="T1232" t="str">
            <v>2007</v>
          </cell>
          <cell r="U1232" t="str">
            <v>1</v>
          </cell>
          <cell r="V1232" t="str">
            <v>16</v>
          </cell>
          <cell r="W1232" t="str">
            <v>6</v>
          </cell>
        </row>
        <row r="1233">
          <cell r="A1233" t="str">
            <v>PCHJ</v>
          </cell>
          <cell r="B1233" t="str">
            <v>2046-0252</v>
          </cell>
          <cell r="C1233" t="str">
            <v>2046-0260</v>
          </cell>
          <cell r="D1233" t="str">
            <v>PSYCH JOURNAL</v>
          </cell>
          <cell r="E1233" t="str">
            <v>FTE-Small</v>
          </cell>
          <cell r="F1233" t="str">
            <v>10.1002/(ISSN)2046-0260</v>
          </cell>
          <cell r="G1233" t="str">
            <v>https://onlinelibrary.wiley.com/journal/20460260</v>
          </cell>
          <cell r="H1233" t="str">
            <v>Psychology</v>
          </cell>
          <cell r="I1233" t="str">
            <v>General Psychology</v>
          </cell>
          <cell r="J1233" t="str">
            <v>Online</v>
          </cell>
          <cell r="K1233" t="str">
            <v>E-only title</v>
          </cell>
          <cell r="L1233" t="str">
            <v>Yes</v>
          </cell>
          <cell r="M1233" t="str">
            <v>Yes</v>
          </cell>
          <cell r="N1233" t="str">
            <v>Full Collection</v>
          </cell>
          <cell r="O1233" t="str">
            <v>STM Collection</v>
          </cell>
          <cell r="P1233" t="str">
            <v/>
          </cell>
          <cell r="Q1233" t="str">
            <v/>
          </cell>
        </row>
        <row r="1233">
          <cell r="S1233" t="str">
            <v>R4L Collection</v>
          </cell>
          <cell r="T1233" t="str">
            <v>2012</v>
          </cell>
          <cell r="U1233" t="str">
            <v>1</v>
          </cell>
          <cell r="V1233" t="str">
            <v>11</v>
          </cell>
          <cell r="W1233" t="str">
            <v>6</v>
          </cell>
        </row>
        <row r="1234">
          <cell r="A1234" t="str">
            <v>PCN</v>
          </cell>
          <cell r="B1234" t="str">
            <v>1323-1316</v>
          </cell>
          <cell r="C1234" t="str">
            <v>1440-1819</v>
          </cell>
          <cell r="D1234" t="str">
            <v>PSYCHIATRY AND CLINICAL NEUROSCIENCES</v>
          </cell>
          <cell r="E1234" t="str">
            <v/>
          </cell>
          <cell r="F1234" t="str">
            <v>10.1111/(ISSN)1440-1819</v>
          </cell>
          <cell r="G1234" t="str">
            <v>https://onlinelibrary.wiley.com/journal/14401819</v>
          </cell>
          <cell r="H1234" t="str">
            <v>Medicine</v>
          </cell>
          <cell r="I1234" t="str">
            <v>Psychiatry</v>
          </cell>
          <cell r="J1234" t="str">
            <v>Print &amp; Online</v>
          </cell>
        </row>
        <row r="1234">
          <cell r="M1234" t="str">
            <v>Yes</v>
          </cell>
          <cell r="N1234" t="str">
            <v>Full Collection</v>
          </cell>
          <cell r="O1234" t="str">
            <v>STM Collection</v>
          </cell>
          <cell r="P1234" t="str">
            <v/>
          </cell>
          <cell r="Q1234" t="str">
            <v>Medicine &amp; Nursing Collection</v>
          </cell>
          <cell r="R1234" t="str">
            <v/>
          </cell>
          <cell r="S1234" t="str">
            <v>R4L Collection</v>
          </cell>
          <cell r="T1234" t="str">
            <v>1997</v>
          </cell>
          <cell r="U1234" t="str">
            <v>51</v>
          </cell>
          <cell r="V1234" t="str">
            <v>76</v>
          </cell>
          <cell r="W1234" t="str">
            <v>12</v>
          </cell>
        </row>
        <row r="1235">
          <cell r="A1235" t="str">
            <v>PSYG</v>
          </cell>
          <cell r="B1235" t="str">
            <v>1346-3500</v>
          </cell>
          <cell r="C1235" t="str">
            <v>1479-8301</v>
          </cell>
          <cell r="D1235" t="str">
            <v>PSYCHOGERIATRICS</v>
          </cell>
          <cell r="E1235" t="str">
            <v/>
          </cell>
          <cell r="F1235" t="str">
            <v>10.1111/(ISSN)1479-8301</v>
          </cell>
          <cell r="G1235" t="str">
            <v>https://onlinelibrary.wiley.com/journal/14798301</v>
          </cell>
          <cell r="H1235" t="str">
            <v>Medicine</v>
          </cell>
          <cell r="I1235" t="str">
            <v>Geriatric Medicine</v>
          </cell>
          <cell r="J1235" t="str">
            <v>Online</v>
          </cell>
          <cell r="K1235" t="str">
            <v>E-only title</v>
          </cell>
          <cell r="L1235" t="str">
            <v>Yes</v>
          </cell>
          <cell r="M1235" t="str">
            <v>Yes</v>
          </cell>
          <cell r="N1235" t="str">
            <v>Full Collection</v>
          </cell>
          <cell r="O1235" t="str">
            <v>STM Collection</v>
          </cell>
          <cell r="P1235" t="str">
            <v/>
          </cell>
          <cell r="Q1235" t="str">
            <v>Medicine &amp; Nursing Collection</v>
          </cell>
          <cell r="R1235" t="str">
            <v/>
          </cell>
          <cell r="S1235" t="str">
            <v>R4L Collection</v>
          </cell>
          <cell r="T1235" t="str">
            <v>2001</v>
          </cell>
          <cell r="U1235" t="str">
            <v>1</v>
          </cell>
          <cell r="V1235" t="str">
            <v>22</v>
          </cell>
          <cell r="W1235" t="str">
            <v>6</v>
          </cell>
        </row>
        <row r="1236">
          <cell r="A1236" t="str">
            <v>MAR</v>
          </cell>
          <cell r="B1236" t="str">
            <v>0742-6046</v>
          </cell>
          <cell r="C1236" t="str">
            <v>1520-6793</v>
          </cell>
          <cell r="D1236" t="str">
            <v>PSYCHOLOGY &amp; MARKETING</v>
          </cell>
          <cell r="E1236" t="str">
            <v/>
          </cell>
          <cell r="F1236" t="str">
            <v>10.1002/(ISSN)1520-6793</v>
          </cell>
          <cell r="G1236" t="str">
            <v>https://onlinelibrary.wiley.com/journal/15206793</v>
          </cell>
          <cell r="H1236" t="str">
            <v>Business, Economics, Finance &amp; Accounting</v>
          </cell>
          <cell r="I1236" t="str">
            <v>Introductory Marketing</v>
          </cell>
          <cell r="J1236" t="str">
            <v>Print &amp; Online</v>
          </cell>
        </row>
        <row r="1236">
          <cell r="M1236" t="str">
            <v>Yes</v>
          </cell>
          <cell r="N1236" t="str">
            <v>Full Collection</v>
          </cell>
          <cell r="O1236" t="str">
            <v/>
          </cell>
          <cell r="P1236" t="str">
            <v>SSH Collection</v>
          </cell>
          <cell r="Q1236" t="str">
            <v/>
          </cell>
          <cell r="R1236" t="str">
            <v/>
          </cell>
          <cell r="S1236" t="str">
            <v>R4L Collection</v>
          </cell>
          <cell r="T1236" t="str">
            <v>1996</v>
          </cell>
          <cell r="U1236" t="str">
            <v>13</v>
          </cell>
          <cell r="V1236" t="str">
            <v>39</v>
          </cell>
          <cell r="W1236" t="str">
            <v>12</v>
          </cell>
        </row>
        <row r="1237">
          <cell r="A1237" t="str">
            <v>PAPT</v>
          </cell>
          <cell r="B1237" t="str">
            <v>1476-0835</v>
          </cell>
          <cell r="C1237" t="str">
            <v>2044-8341</v>
          </cell>
          <cell r="D1237" t="str">
            <v>PSYCHOLOGY AND PSYCHOTHERAPY: THEORY, RESEARCH AND PRACTICE</v>
          </cell>
          <cell r="E1237" t="str">
            <v/>
          </cell>
          <cell r="F1237" t="str">
            <v>10.1111/(ISSN)2044-8341</v>
          </cell>
          <cell r="G1237" t="str">
            <v>https://onlinelibrary.wiley.com/journal/20448341</v>
          </cell>
          <cell r="H1237" t="str">
            <v>Psychology</v>
          </cell>
          <cell r="I1237" t="str">
            <v>Psychotherapy &amp; Counseling</v>
          </cell>
          <cell r="J1237" t="str">
            <v>Print &amp; Online</v>
          </cell>
        </row>
        <row r="1237">
          <cell r="M1237" t="str">
            <v>Yes</v>
          </cell>
          <cell r="N1237" t="str">
            <v>Full Collection</v>
          </cell>
          <cell r="O1237" t="str">
            <v/>
          </cell>
          <cell r="P1237" t="str">
            <v>SSH Collection</v>
          </cell>
          <cell r="Q1237" t="str">
            <v>Medicine &amp; Nursing Collection</v>
          </cell>
          <cell r="R1237" t="str">
            <v/>
          </cell>
          <cell r="S1237" t="str">
            <v>R4L Collection</v>
          </cell>
          <cell r="T1237" t="str">
            <v>1997</v>
          </cell>
          <cell r="U1237" t="str">
            <v>70</v>
          </cell>
          <cell r="V1237" t="str">
            <v>95</v>
          </cell>
          <cell r="W1237" t="str">
            <v>4</v>
          </cell>
        </row>
        <row r="1238">
          <cell r="A1238" t="str">
            <v>PITS</v>
          </cell>
          <cell r="B1238" t="str">
            <v>0033-3085</v>
          </cell>
          <cell r="C1238" t="str">
            <v>1520-6807</v>
          </cell>
          <cell r="D1238" t="str">
            <v>PSYCHOLOGY IN THE SCHOOLS</v>
          </cell>
          <cell r="E1238" t="str">
            <v/>
          </cell>
          <cell r="F1238" t="str">
            <v>10.1002/(ISSN)1520-6807</v>
          </cell>
          <cell r="G1238" t="str">
            <v>https://onlinelibrary.wiley.com/journal/15206807</v>
          </cell>
          <cell r="H1238" t="str">
            <v>Psychology</v>
          </cell>
          <cell r="I1238" t="str">
            <v>Educational &amp; School Psychology</v>
          </cell>
          <cell r="J1238" t="str">
            <v>Print &amp; Online</v>
          </cell>
        </row>
        <row r="1238">
          <cell r="M1238" t="str">
            <v>Yes</v>
          </cell>
          <cell r="N1238" t="str">
            <v>Full Collection</v>
          </cell>
          <cell r="O1238" t="str">
            <v/>
          </cell>
          <cell r="P1238" t="str">
            <v>SSH Collection</v>
          </cell>
          <cell r="Q1238" t="str">
            <v/>
          </cell>
          <cell r="R1238" t="str">
            <v/>
          </cell>
          <cell r="S1238" t="str">
            <v>R4L Collection</v>
          </cell>
          <cell r="T1238" t="str">
            <v>1996</v>
          </cell>
          <cell r="U1238" t="str">
            <v>33</v>
          </cell>
          <cell r="V1238" t="str">
            <v>59</v>
          </cell>
          <cell r="W1238" t="str">
            <v>12</v>
          </cell>
        </row>
        <row r="1239">
          <cell r="A1239" t="str">
            <v>PON</v>
          </cell>
          <cell r="B1239" t="str">
            <v>1057-9249</v>
          </cell>
          <cell r="C1239" t="str">
            <v>1099-1611</v>
          </cell>
          <cell r="D1239" t="str">
            <v>PSYCHO-ONCOLOGY</v>
          </cell>
          <cell r="E1239" t="str">
            <v/>
          </cell>
          <cell r="F1239" t="str">
            <v>10.1002/(ISSN)1099-1611</v>
          </cell>
          <cell r="G1239" t="str">
            <v>https://onlinelibrary.wiley.com/journal/10991611</v>
          </cell>
          <cell r="H1239" t="str">
            <v>Medicine</v>
          </cell>
          <cell r="I1239" t="str">
            <v>Psycho-Oncology</v>
          </cell>
          <cell r="J1239" t="str">
            <v>Online</v>
          </cell>
          <cell r="K1239" t="str">
            <v>E-only title</v>
          </cell>
          <cell r="L1239" t="str">
            <v>Yes</v>
          </cell>
          <cell r="M1239" t="str">
            <v>Yes</v>
          </cell>
          <cell r="N1239" t="str">
            <v>Full Collection</v>
          </cell>
          <cell r="O1239" t="str">
            <v>STM Collection</v>
          </cell>
          <cell r="P1239" t="str">
            <v/>
          </cell>
          <cell r="Q1239" t="str">
            <v>Medicine &amp; Nursing Collection</v>
          </cell>
          <cell r="R1239" t="str">
            <v/>
          </cell>
          <cell r="S1239" t="str">
            <v>R4L Collection</v>
          </cell>
          <cell r="T1239" t="str">
            <v>1996</v>
          </cell>
          <cell r="U1239" t="str">
            <v>5</v>
          </cell>
          <cell r="V1239" t="str">
            <v>31</v>
          </cell>
          <cell r="W1239" t="str">
            <v>12</v>
          </cell>
        </row>
        <row r="1240">
          <cell r="A1240" t="str">
            <v>PSYP</v>
          </cell>
          <cell r="B1240" t="str">
            <v>0048-5772</v>
          </cell>
          <cell r="C1240" t="str">
            <v>1469-8986</v>
          </cell>
          <cell r="D1240" t="str">
            <v>PSYCHOPHYSIOLOGY</v>
          </cell>
          <cell r="E1240" t="str">
            <v/>
          </cell>
          <cell r="F1240" t="str">
            <v>10.1111/(ISSN)1469-8986</v>
          </cell>
          <cell r="G1240" t="str">
            <v>https://onlinelibrary.wiley.com/journal/14698986</v>
          </cell>
          <cell r="H1240" t="str">
            <v>Psychology</v>
          </cell>
          <cell r="I1240" t="str">
            <v>Brain &amp; Behavior: Physiological Psychology</v>
          </cell>
          <cell r="J1240" t="str">
            <v>Online</v>
          </cell>
          <cell r="K1240" t="str">
            <v>E-only title</v>
          </cell>
          <cell r="L1240" t="str">
            <v>Yes</v>
          </cell>
          <cell r="M1240" t="str">
            <v>Yes</v>
          </cell>
          <cell r="N1240" t="str">
            <v>Full Collection</v>
          </cell>
          <cell r="O1240" t="str">
            <v/>
          </cell>
          <cell r="P1240" t="str">
            <v>SSH Collection</v>
          </cell>
          <cell r="Q1240" t="str">
            <v>Medicine &amp; Nursing Collection</v>
          </cell>
          <cell r="R1240" t="str">
            <v/>
          </cell>
          <cell r="S1240" t="str">
            <v>R4L Collection</v>
          </cell>
          <cell r="T1240" t="str">
            <v>1997</v>
          </cell>
          <cell r="U1240" t="str">
            <v>34</v>
          </cell>
          <cell r="V1240" t="str">
            <v>59</v>
          </cell>
          <cell r="W1240" t="str">
            <v>12</v>
          </cell>
        </row>
        <row r="1241">
          <cell r="A1241" t="str">
            <v>PADM</v>
          </cell>
          <cell r="B1241" t="str">
            <v>0033-3298</v>
          </cell>
          <cell r="C1241" t="str">
            <v>1467-9299</v>
          </cell>
          <cell r="D1241" t="str">
            <v>PUBLIC ADMINISTRATION</v>
          </cell>
          <cell r="E1241" t="str">
            <v/>
          </cell>
          <cell r="F1241" t="str">
            <v>10.1111/(ISSN)1467-9299</v>
          </cell>
          <cell r="G1241" t="str">
            <v>https://onlinelibrary.wiley.com/journal/14679299</v>
          </cell>
          <cell r="H1241" t="str">
            <v>Social &amp; Behavioral Sciences</v>
          </cell>
          <cell r="I1241" t="str">
            <v>General &amp; Introductory Political Science</v>
          </cell>
          <cell r="J1241" t="str">
            <v>Print &amp; Online</v>
          </cell>
        </row>
        <row r="1241">
          <cell r="M1241" t="str">
            <v>Yes</v>
          </cell>
          <cell r="N1241" t="str">
            <v>Full Collection</v>
          </cell>
          <cell r="O1241" t="str">
            <v/>
          </cell>
          <cell r="P1241" t="str">
            <v>SSH Collection</v>
          </cell>
          <cell r="Q1241" t="str">
            <v/>
          </cell>
          <cell r="R1241" t="str">
            <v/>
          </cell>
          <cell r="S1241" t="str">
            <v>R4L Collection</v>
          </cell>
          <cell r="T1241" t="str">
            <v>1997</v>
          </cell>
          <cell r="U1241" t="str">
            <v>75</v>
          </cell>
          <cell r="V1241" t="str">
            <v>100</v>
          </cell>
          <cell r="W1241" t="str">
            <v>4</v>
          </cell>
        </row>
        <row r="1242">
          <cell r="A1242" t="str">
            <v>PAD</v>
          </cell>
          <cell r="B1242" t="str">
            <v>0271-2075</v>
          </cell>
          <cell r="C1242" t="str">
            <v>1099-162X</v>
          </cell>
          <cell r="D1242" t="str">
            <v>PUBLIC ADMINISTRATION AND DEVELOPMENT</v>
          </cell>
          <cell r="E1242" t="str">
            <v/>
          </cell>
          <cell r="F1242" t="str">
            <v>10.1002/(ISSN)1099-162X</v>
          </cell>
          <cell r="G1242" t="str">
            <v>https://onlinelibrary.wiley.com/journal/1099162X</v>
          </cell>
          <cell r="H1242" t="str">
            <v>Social &amp; Behavioral Sciences</v>
          </cell>
          <cell r="I1242" t="str">
            <v>General &amp; Introductory Development Studies</v>
          </cell>
          <cell r="J1242" t="str">
            <v>Print &amp; Online</v>
          </cell>
        </row>
        <row r="1242">
          <cell r="M1242" t="str">
            <v>Yes</v>
          </cell>
          <cell r="N1242" t="str">
            <v>Full Collection</v>
          </cell>
          <cell r="O1242" t="str">
            <v/>
          </cell>
          <cell r="P1242" t="str">
            <v>SSH Collection</v>
          </cell>
          <cell r="Q1242" t="str">
            <v/>
          </cell>
          <cell r="R1242" t="str">
            <v/>
          </cell>
          <cell r="S1242" t="str">
            <v>R4L Collection</v>
          </cell>
          <cell r="T1242" t="str">
            <v>1996</v>
          </cell>
          <cell r="U1242" t="str">
            <v>16</v>
          </cell>
          <cell r="V1242" t="str">
            <v>42</v>
          </cell>
          <cell r="W1242" t="str">
            <v>5</v>
          </cell>
        </row>
        <row r="1243">
          <cell r="A1243" t="str">
            <v>PUAR</v>
          </cell>
          <cell r="B1243" t="str">
            <v>0033-3352</v>
          </cell>
          <cell r="C1243" t="str">
            <v>1540-6210</v>
          </cell>
          <cell r="D1243" t="str">
            <v>PUBLIC ADMINISTRATION REVIEW</v>
          </cell>
          <cell r="E1243" t="str">
            <v/>
          </cell>
          <cell r="F1243" t="str">
            <v>10.1111/(ISSN)1540-6210</v>
          </cell>
          <cell r="G1243" t="str">
            <v>https://onlinelibrary.wiley.com/journal/15406210</v>
          </cell>
          <cell r="H1243" t="str">
            <v>Social &amp; Behavioral Sciences</v>
          </cell>
          <cell r="I1243" t="str">
            <v>Public Administration</v>
          </cell>
          <cell r="J1243" t="str">
            <v>Print &amp; Online</v>
          </cell>
        </row>
        <row r="1243">
          <cell r="M1243" t="str">
            <v>Yes</v>
          </cell>
          <cell r="N1243" t="str">
            <v>Full Collection</v>
          </cell>
          <cell r="O1243" t="str">
            <v/>
          </cell>
          <cell r="P1243" t="str">
            <v>SSH Collection</v>
          </cell>
          <cell r="Q1243" t="str">
            <v/>
          </cell>
          <cell r="R1243" t="str">
            <v/>
          </cell>
          <cell r="S1243" t="str">
            <v>R4L Collection</v>
          </cell>
          <cell r="T1243" t="str">
            <v>2000</v>
          </cell>
          <cell r="U1243" t="str">
            <v>60</v>
          </cell>
          <cell r="V1243" t="str">
            <v>82</v>
          </cell>
          <cell r="W1243" t="str">
            <v>6</v>
          </cell>
        </row>
        <row r="1244">
          <cell r="A1244" t="str">
            <v>PBAF</v>
          </cell>
          <cell r="B1244" t="str">
            <v>0275-1100</v>
          </cell>
          <cell r="C1244" t="str">
            <v>1540-5850</v>
          </cell>
          <cell r="D1244" t="str">
            <v>PUBLIC BUDGETING AND FINANCE</v>
          </cell>
          <cell r="E1244" t="str">
            <v/>
          </cell>
          <cell r="F1244" t="str">
            <v>10.1111/(ISSN)1540-5850</v>
          </cell>
          <cell r="G1244" t="str">
            <v>https://onlinelibrary.wiley.com/journal/15405850</v>
          </cell>
          <cell r="H1244" t="str">
            <v>Business, Economics, Finance &amp; Accounting</v>
          </cell>
          <cell r="I1244" t="str">
            <v>General Finance &amp; Investments</v>
          </cell>
          <cell r="J1244" t="str">
            <v>Print &amp; Online</v>
          </cell>
        </row>
        <row r="1244">
          <cell r="M1244" t="str">
            <v>Yes</v>
          </cell>
          <cell r="N1244" t="str">
            <v>Full Collection</v>
          </cell>
          <cell r="O1244" t="str">
            <v/>
          </cell>
          <cell r="P1244" t="str">
            <v>SSH Collection</v>
          </cell>
          <cell r="Q1244" t="str">
            <v/>
          </cell>
          <cell r="R1244" t="str">
            <v/>
          </cell>
          <cell r="S1244" t="str">
            <v>R4L Collection</v>
          </cell>
          <cell r="T1244" t="str">
            <v>1997</v>
          </cell>
          <cell r="U1244" t="str">
            <v>17</v>
          </cell>
          <cell r="V1244" t="str">
            <v>42</v>
          </cell>
          <cell r="W1244" t="str">
            <v>4</v>
          </cell>
        </row>
        <row r="1245">
          <cell r="A1245" t="str">
            <v>PHN</v>
          </cell>
          <cell r="B1245" t="str">
            <v>0737-1209</v>
          </cell>
          <cell r="C1245" t="str">
            <v>1525-1446</v>
          </cell>
          <cell r="D1245" t="str">
            <v>PUBLIC HEALTH NURSING</v>
          </cell>
          <cell r="E1245" t="str">
            <v/>
          </cell>
          <cell r="F1245" t="str">
            <v>10.1111/(ISSN)1525-1446</v>
          </cell>
          <cell r="G1245" t="str">
            <v>https://onlinelibrary.wiley.com/journal/15251446</v>
          </cell>
          <cell r="H1245" t="str">
            <v>Nursing, Dentistry &amp; Healthcare</v>
          </cell>
          <cell r="I1245" t="str">
            <v>Public Health Nursing &amp; Health Visiting</v>
          </cell>
          <cell r="J1245" t="str">
            <v>Print &amp; Online</v>
          </cell>
        </row>
        <row r="1245">
          <cell r="M1245" t="str">
            <v>Yes</v>
          </cell>
          <cell r="N1245" t="str">
            <v>Full Collection</v>
          </cell>
          <cell r="O1245" t="str">
            <v>STM Collection</v>
          </cell>
          <cell r="P1245" t="str">
            <v/>
          </cell>
          <cell r="Q1245" t="str">
            <v>Medicine &amp; Nursing Collection</v>
          </cell>
          <cell r="R1245" t="str">
            <v/>
          </cell>
          <cell r="S1245" t="str">
            <v>R4L Collection</v>
          </cell>
          <cell r="T1245" t="str">
            <v>1997</v>
          </cell>
          <cell r="U1245" t="str">
            <v>14</v>
          </cell>
          <cell r="V1245" t="str">
            <v>39</v>
          </cell>
          <cell r="W1245" t="str">
            <v>6</v>
          </cell>
        </row>
        <row r="1246">
          <cell r="A1246" t="str">
            <v>QUAN</v>
          </cell>
          <cell r="B1246" t="str">
            <v>1759-7323</v>
          </cell>
          <cell r="C1246" t="str">
            <v>1759-7331</v>
          </cell>
          <cell r="D1246" t="str">
            <v>QUANTITATIVE ECONOMICS</v>
          </cell>
        </row>
        <row r="1246">
          <cell r="F1246" t="str">
            <v>10.1111/(ISSN)1759-7331</v>
          </cell>
          <cell r="G1246" t="str">
            <v>https://onlinelibrary.wiley.com/journal/17597331</v>
          </cell>
          <cell r="H1246" t="str">
            <v>Business, Economics, Finance &amp; Accounting</v>
          </cell>
          <cell r="I1246" t="str">
            <v>General &amp; Introductory Economics</v>
          </cell>
          <cell r="J1246" t="str">
            <v>Print &amp; Online</v>
          </cell>
          <cell r="K1246" t="str">
            <v>Open Access. Free title on a bundle</v>
          </cell>
        </row>
        <row r="1246">
          <cell r="M1246" t="str">
            <v>No</v>
          </cell>
        </row>
        <row r="1246">
          <cell r="R1246" t="str">
            <v>Not in any Standard Collection</v>
          </cell>
        </row>
        <row r="1246">
          <cell r="T1246">
            <v>2010</v>
          </cell>
        </row>
        <row r="1246">
          <cell r="V1246">
            <v>13</v>
          </cell>
          <cell r="W1246">
            <v>4</v>
          </cell>
        </row>
        <row r="1247">
          <cell r="A1247" t="str">
            <v>QRE</v>
          </cell>
          <cell r="B1247" t="str">
            <v>0748-8017</v>
          </cell>
          <cell r="C1247" t="str">
            <v>1099-1638</v>
          </cell>
          <cell r="D1247" t="str">
            <v>QUALITY AND RELIABILITY ENGINEERING INTERNATIONAL</v>
          </cell>
          <cell r="E1247" t="str">
            <v/>
          </cell>
          <cell r="F1247" t="str">
            <v>10.1002/(ISSN)1099-1638</v>
          </cell>
          <cell r="G1247" t="str">
            <v>https://onlinelibrary.wiley.com/journal/10991638</v>
          </cell>
          <cell r="H1247" t="str">
            <v>Mathematics &amp; Statistics</v>
          </cell>
          <cell r="I1247" t="str">
            <v>Engineering Statistics</v>
          </cell>
          <cell r="J1247" t="str">
            <v>Print &amp; Online</v>
          </cell>
        </row>
        <row r="1247">
          <cell r="M1247" t="str">
            <v>Yes</v>
          </cell>
          <cell r="N1247" t="str">
            <v>Full Collection</v>
          </cell>
          <cell r="O1247" t="str">
            <v>STM Collection</v>
          </cell>
          <cell r="P1247" t="str">
            <v/>
          </cell>
          <cell r="Q1247" t="str">
            <v/>
          </cell>
          <cell r="R1247" t="str">
            <v/>
          </cell>
        </row>
        <row r="1247">
          <cell r="T1247" t="str">
            <v>1996</v>
          </cell>
          <cell r="U1247" t="str">
            <v>12</v>
          </cell>
          <cell r="V1247" t="str">
            <v>38</v>
          </cell>
          <cell r="W1247" t="str">
            <v>8</v>
          </cell>
        </row>
        <row r="1248">
          <cell r="A1248" t="str">
            <v>QJ</v>
          </cell>
          <cell r="B1248" t="str">
            <v>0035-9009</v>
          </cell>
          <cell r="C1248" t="str">
            <v>1477-870X</v>
          </cell>
          <cell r="D1248" t="str">
            <v>QUARTERLY JOURNAL OF THE ROYAL METEOROLOGICAL SOCIETY</v>
          </cell>
          <cell r="E1248" t="str">
            <v/>
          </cell>
          <cell r="F1248" t="str">
            <v>10.1002/(ISSN)1477-870X</v>
          </cell>
          <cell r="G1248" t="str">
            <v>https://rmets.onlinelibrary.wiley.com/journal/1477870X</v>
          </cell>
          <cell r="H1248" t="str">
            <v>Earth, Space &amp; Environmental Sciences</v>
          </cell>
          <cell r="I1248" t="str">
            <v>Atmospheric Sciences</v>
          </cell>
          <cell r="J1248" t="str">
            <v>Print &amp; Online</v>
          </cell>
        </row>
        <row r="1248">
          <cell r="M1248" t="str">
            <v>Yes</v>
          </cell>
          <cell r="N1248" t="str">
            <v>Full Collection</v>
          </cell>
          <cell r="O1248" t="str">
            <v>STM Collection</v>
          </cell>
          <cell r="P1248" t="str">
            <v/>
          </cell>
          <cell r="Q1248" t="str">
            <v/>
          </cell>
          <cell r="R1248" t="str">
            <v/>
          </cell>
          <cell r="S1248" t="str">
            <v>R4L Collection</v>
          </cell>
          <cell r="T1248" t="str">
            <v>2002</v>
          </cell>
          <cell r="U1248" t="str">
            <v>128</v>
          </cell>
          <cell r="V1248" t="str">
            <v>148</v>
          </cell>
          <cell r="W1248" t="str">
            <v>8</v>
          </cell>
        </row>
        <row r="1249">
          <cell r="A1249" t="str">
            <v>RADM</v>
          </cell>
          <cell r="B1249" t="str">
            <v>0033-6807</v>
          </cell>
          <cell r="C1249" t="str">
            <v>1467-9310</v>
          </cell>
          <cell r="D1249" t="str">
            <v>R &amp; D MANAGEMENT</v>
          </cell>
          <cell r="E1249" t="str">
            <v/>
          </cell>
          <cell r="F1249" t="str">
            <v>10.1111/(ISSN)1467-9310</v>
          </cell>
          <cell r="G1249" t="str">
            <v>https://onlinelibrary.wiley.com/journal/14679310</v>
          </cell>
          <cell r="H1249" t="str">
            <v>Business, Economics, Finance &amp; Accounting</v>
          </cell>
          <cell r="I1249" t="str">
            <v>General &amp; Introductory Business &amp; Management</v>
          </cell>
          <cell r="J1249" t="str">
            <v>Print &amp; Online</v>
          </cell>
        </row>
        <row r="1249">
          <cell r="M1249" t="str">
            <v>Yes</v>
          </cell>
          <cell r="N1249" t="str">
            <v>Full Collection</v>
          </cell>
          <cell r="O1249" t="str">
            <v/>
          </cell>
          <cell r="P1249" t="str">
            <v>SSH Collection</v>
          </cell>
          <cell r="Q1249" t="str">
            <v/>
          </cell>
          <cell r="R1249" t="str">
            <v/>
          </cell>
          <cell r="S1249" t="str">
            <v>R4L Collection</v>
          </cell>
          <cell r="T1249" t="str">
            <v>1997</v>
          </cell>
          <cell r="U1249" t="str">
            <v>27</v>
          </cell>
          <cell r="V1249" t="str">
            <v>52</v>
          </cell>
          <cell r="W1249" t="str">
            <v>5</v>
          </cell>
        </row>
        <row r="1250">
          <cell r="A1250" t="str">
            <v>RDS</v>
          </cell>
          <cell r="B1250" t="str">
            <v>0048-6604</v>
          </cell>
          <cell r="C1250" t="str">
            <v>1944-799X</v>
          </cell>
          <cell r="D1250" t="str">
            <v>RADIO SCIENCE</v>
          </cell>
          <cell r="E1250" t="str">
            <v>FTE-Small</v>
          </cell>
          <cell r="F1250" t="str">
            <v>10.1002/(ISSN)1944-799X</v>
          </cell>
          <cell r="G1250" t="str">
            <v>https://agupubs.onlinelibrary.wiley.com/journal/1944799X</v>
          </cell>
          <cell r="H1250" t="str">
            <v>Physical Sciences &amp; Engineering</v>
          </cell>
          <cell r="I1250" t="str">
            <v>Electromagnetic Theory</v>
          </cell>
          <cell r="J1250" t="str">
            <v>Online</v>
          </cell>
          <cell r="K1250" t="str">
            <v>E-only title</v>
          </cell>
        </row>
        <row r="1250">
          <cell r="M1250" t="str">
            <v>Yes</v>
          </cell>
          <cell r="N1250" t="str">
            <v>Full Collection</v>
          </cell>
          <cell r="O1250" t="str">
            <v>STM Collection</v>
          </cell>
          <cell r="P1250" t="str">
            <v/>
          </cell>
          <cell r="Q1250" t="str">
            <v/>
          </cell>
        </row>
        <row r="1250">
          <cell r="S1250" t="str">
            <v>R4L Collection</v>
          </cell>
          <cell r="T1250" t="str">
            <v>1997</v>
          </cell>
          <cell r="U1250" t="str">
            <v>32</v>
          </cell>
          <cell r="V1250" t="str">
            <v>57</v>
          </cell>
          <cell r="W1250" t="str">
            <v>12</v>
          </cell>
        </row>
        <row r="1251">
          <cell r="A1251" t="str">
            <v>RAND</v>
          </cell>
          <cell r="B1251" t="str">
            <v>0741-6261</v>
          </cell>
          <cell r="C1251" t="str">
            <v>1756-2171</v>
          </cell>
          <cell r="D1251" t="str">
            <v>THE RAND JOURNAL OF ECONOMICS</v>
          </cell>
          <cell r="E1251" t="str">
            <v/>
          </cell>
          <cell r="F1251" t="str">
            <v>10.1111/(ISSN)1756-2171</v>
          </cell>
          <cell r="G1251" t="str">
            <v>https://onlinelibrary.wiley.com/journal/17562171</v>
          </cell>
          <cell r="H1251" t="str">
            <v>Business, Economics, Finance &amp; Accounting</v>
          </cell>
          <cell r="I1251" t="str">
            <v>General &amp; Introductory Economics</v>
          </cell>
          <cell r="J1251" t="str">
            <v>Print &amp; Online</v>
          </cell>
        </row>
        <row r="1251">
          <cell r="M1251" t="str">
            <v>Yes</v>
          </cell>
          <cell r="N1251" t="str">
            <v>Full Collection</v>
          </cell>
          <cell r="O1251" t="str">
            <v/>
          </cell>
          <cell r="P1251" t="str">
            <v>SSH Collection</v>
          </cell>
          <cell r="Q1251" t="str">
            <v/>
          </cell>
          <cell r="R1251" t="str">
            <v/>
          </cell>
          <cell r="S1251" t="str">
            <v>R4L Collection</v>
          </cell>
          <cell r="T1251" t="str">
            <v>2006</v>
          </cell>
          <cell r="U1251" t="str">
            <v>37</v>
          </cell>
          <cell r="V1251" t="str">
            <v>53</v>
          </cell>
          <cell r="W1251" t="str">
            <v>4</v>
          </cell>
        </row>
        <row r="1252">
          <cell r="A1252" t="str">
            <v>RSA</v>
          </cell>
          <cell r="B1252" t="str">
            <v>1042-9832</v>
          </cell>
          <cell r="C1252" t="str">
            <v>1098-2418</v>
          </cell>
          <cell r="D1252" t="str">
            <v>RANDOM STRUCTURES &amp; ALGORITHMS</v>
          </cell>
          <cell r="E1252" t="str">
            <v/>
          </cell>
          <cell r="F1252" t="str">
            <v>10.1002/(ISSN)1098-2418</v>
          </cell>
          <cell r="G1252" t="str">
            <v>https://onlinelibrary.wiley.com/journal/10982418</v>
          </cell>
          <cell r="H1252" t="str">
            <v>Mathematics &amp; Statistics</v>
          </cell>
          <cell r="I1252" t="str">
            <v>Discrete Mathematics</v>
          </cell>
          <cell r="J1252" t="str">
            <v>Online</v>
          </cell>
          <cell r="K1252" t="str">
            <v>E-only title.</v>
          </cell>
          <cell r="L1252" t="str">
            <v>Yes</v>
          </cell>
          <cell r="M1252" t="str">
            <v>Yes</v>
          </cell>
          <cell r="N1252" t="str">
            <v>Full Collection</v>
          </cell>
          <cell r="O1252" t="str">
            <v>STM Collection</v>
          </cell>
          <cell r="P1252" t="str">
            <v/>
          </cell>
          <cell r="Q1252" t="str">
            <v/>
          </cell>
          <cell r="R1252" t="str">
            <v/>
          </cell>
          <cell r="S1252" t="str">
            <v>R4L Collection</v>
          </cell>
          <cell r="T1252" t="str">
            <v>1996</v>
          </cell>
          <cell r="U1252" t="str">
            <v>8</v>
          </cell>
          <cell r="V1252" t="str">
            <v>60-61</v>
          </cell>
          <cell r="W1252" t="str">
            <v>8</v>
          </cell>
        </row>
        <row r="1253">
          <cell r="A1253" t="str">
            <v>RCM</v>
          </cell>
          <cell r="B1253" t="str">
            <v>0951-4198</v>
          </cell>
          <cell r="C1253" t="str">
            <v>1097-0231</v>
          </cell>
          <cell r="D1253" t="str">
            <v>RAPID COMMUNICATIONS IN MASS SPECTROMETRY</v>
          </cell>
          <cell r="E1253" t="str">
            <v/>
          </cell>
          <cell r="F1253" t="str">
            <v>10.1002/(ISSN)1097-0231</v>
          </cell>
          <cell r="G1253" t="str">
            <v>https://onlinelibrary.wiley.com/journal/10970231</v>
          </cell>
          <cell r="H1253" t="str">
            <v>Chemistry</v>
          </cell>
          <cell r="I1253" t="str">
            <v>Mass Spectrometry</v>
          </cell>
          <cell r="J1253" t="str">
            <v>Print &amp; Online</v>
          </cell>
        </row>
        <row r="1253">
          <cell r="M1253" t="str">
            <v>Yes</v>
          </cell>
          <cell r="N1253" t="str">
            <v>Full Collection</v>
          </cell>
          <cell r="O1253" t="str">
            <v>STM Collection</v>
          </cell>
          <cell r="P1253" t="str">
            <v/>
          </cell>
          <cell r="Q1253" t="str">
            <v/>
          </cell>
          <cell r="R1253" t="str">
            <v/>
          </cell>
        </row>
        <row r="1253">
          <cell r="T1253" t="str">
            <v>1996</v>
          </cell>
          <cell r="U1253" t="str">
            <v>10</v>
          </cell>
          <cell r="V1253" t="str">
            <v>36</v>
          </cell>
          <cell r="W1253" t="str">
            <v>24</v>
          </cell>
        </row>
        <row r="1254">
          <cell r="A1254" t="str">
            <v>RATI</v>
          </cell>
          <cell r="B1254" t="str">
            <v>0034-0006</v>
          </cell>
          <cell r="C1254" t="str">
            <v>1467-9329</v>
          </cell>
          <cell r="D1254" t="str">
            <v>RATIO</v>
          </cell>
          <cell r="E1254" t="str">
            <v/>
          </cell>
          <cell r="F1254" t="str">
            <v>10.1111/(ISSN)1467-9329</v>
          </cell>
          <cell r="G1254" t="str">
            <v>https://onlinelibrary.wiley.com/journal/14679329</v>
          </cell>
          <cell r="H1254" t="str">
            <v>Humanities</v>
          </cell>
          <cell r="I1254" t="str">
            <v>Analytic Philosophy</v>
          </cell>
          <cell r="J1254" t="str">
            <v>Print &amp; Online</v>
          </cell>
        </row>
        <row r="1254">
          <cell r="M1254" t="str">
            <v>Yes</v>
          </cell>
          <cell r="N1254" t="str">
            <v>Full Collection</v>
          </cell>
          <cell r="O1254" t="str">
            <v/>
          </cell>
          <cell r="P1254" t="str">
            <v>SSH Collection</v>
          </cell>
          <cell r="Q1254" t="str">
            <v/>
          </cell>
          <cell r="R1254" t="str">
            <v/>
          </cell>
          <cell r="S1254" t="str">
            <v>R4L Collection</v>
          </cell>
          <cell r="T1254" t="str">
            <v>1997</v>
          </cell>
          <cell r="U1254" t="str">
            <v>10</v>
          </cell>
          <cell r="V1254" t="str">
            <v>35</v>
          </cell>
          <cell r="W1254" t="str">
            <v>4</v>
          </cell>
        </row>
        <row r="1255">
          <cell r="A1255" t="str">
            <v>RAJU</v>
          </cell>
          <cell r="B1255" t="str">
            <v>0952-1917</v>
          </cell>
          <cell r="C1255" t="str">
            <v>1467-9337</v>
          </cell>
          <cell r="D1255" t="str">
            <v>RATIO JURIS</v>
          </cell>
          <cell r="E1255" t="str">
            <v/>
          </cell>
          <cell r="F1255" t="str">
            <v>10.1111/(ISSN)1467-9337</v>
          </cell>
          <cell r="G1255" t="str">
            <v>https://onlinelibrary.wiley.com/journal/14679337</v>
          </cell>
          <cell r="H1255" t="str">
            <v>Law &amp; Criminology</v>
          </cell>
          <cell r="I1255" t="str">
            <v>General &amp; Introductory Law</v>
          </cell>
          <cell r="J1255" t="str">
            <v>Print &amp; Online</v>
          </cell>
        </row>
        <row r="1255">
          <cell r="M1255" t="str">
            <v>Yes</v>
          </cell>
          <cell r="N1255" t="str">
            <v>Full Collection</v>
          </cell>
          <cell r="O1255" t="str">
            <v/>
          </cell>
          <cell r="P1255" t="str">
            <v>SSH Collection</v>
          </cell>
          <cell r="Q1255" t="str">
            <v/>
          </cell>
          <cell r="R1255" t="str">
            <v/>
          </cell>
          <cell r="S1255" t="str">
            <v>R4L Collection</v>
          </cell>
          <cell r="T1255" t="str">
            <v>1997</v>
          </cell>
          <cell r="U1255" t="str">
            <v>10</v>
          </cell>
          <cell r="V1255" t="str">
            <v>35</v>
          </cell>
          <cell r="W1255" t="str">
            <v>4</v>
          </cell>
        </row>
        <row r="1256">
          <cell r="A1256" t="str">
            <v>RRQ</v>
          </cell>
          <cell r="B1256" t="str">
            <v>0034-0553</v>
          </cell>
          <cell r="C1256" t="str">
            <v>1936-2722</v>
          </cell>
          <cell r="D1256" t="str">
            <v>READING RESEARCH QUARTERLY</v>
          </cell>
          <cell r="E1256" t="str">
            <v/>
          </cell>
          <cell r="F1256" t="str">
            <v>10.1002/(ISSN)1936-2722</v>
          </cell>
          <cell r="G1256" t="str">
            <v>https://ila.onlinelibrary.wiley.com/journal/19362722</v>
          </cell>
          <cell r="H1256" t="str">
            <v>Social &amp; Behavioral Sciences</v>
          </cell>
          <cell r="I1256" t="str">
            <v>Literacy &amp; Reading</v>
          </cell>
          <cell r="J1256" t="str">
            <v>Print &amp; Online</v>
          </cell>
        </row>
        <row r="1256">
          <cell r="M1256" t="str">
            <v>Yes</v>
          </cell>
          <cell r="N1256" t="str">
            <v>Full Collection</v>
          </cell>
          <cell r="O1256" t="str">
            <v/>
          </cell>
          <cell r="P1256" t="str">
            <v>SSH Collection</v>
          </cell>
          <cell r="Q1256" t="str">
            <v/>
          </cell>
          <cell r="R1256" t="str">
            <v/>
          </cell>
          <cell r="S1256" t="str">
            <v>R4L Collection</v>
          </cell>
          <cell r="T1256" t="str">
            <v>1997</v>
          </cell>
          <cell r="U1256" t="str">
            <v>32</v>
          </cell>
          <cell r="V1256" t="str">
            <v>57</v>
          </cell>
          <cell r="W1256" t="str">
            <v>4</v>
          </cell>
        </row>
        <row r="1257">
          <cell r="A1257" t="str">
            <v>TRTR</v>
          </cell>
          <cell r="B1257" t="str">
            <v>0034-0561</v>
          </cell>
          <cell r="C1257" t="str">
            <v>1936-2714</v>
          </cell>
          <cell r="D1257" t="str">
            <v>THE READING TEACHER</v>
          </cell>
          <cell r="E1257" t="str">
            <v/>
          </cell>
          <cell r="F1257" t="str">
            <v>10.1002/(ISSN)1936-2714</v>
          </cell>
          <cell r="G1257" t="str">
            <v>https://ila.onlinelibrary.wiley.com/journal/19362714</v>
          </cell>
          <cell r="H1257" t="str">
            <v>Social &amp; Behavioral Sciences</v>
          </cell>
          <cell r="I1257" t="str">
            <v>Literacy &amp; Reading</v>
          </cell>
          <cell r="J1257" t="str">
            <v>Print &amp; Online</v>
          </cell>
        </row>
        <row r="1257">
          <cell r="M1257" t="str">
            <v>Yes</v>
          </cell>
          <cell r="N1257" t="str">
            <v>Full Collection</v>
          </cell>
          <cell r="O1257" t="str">
            <v/>
          </cell>
          <cell r="P1257" t="str">
            <v>SSH Collection</v>
          </cell>
          <cell r="Q1257" t="str">
            <v/>
          </cell>
          <cell r="R1257" t="str">
            <v/>
          </cell>
          <cell r="S1257" t="str">
            <v>R4L Collection</v>
          </cell>
          <cell r="T1257" t="str">
            <v>2004</v>
          </cell>
          <cell r="U1257" t="str">
            <v>58</v>
          </cell>
          <cell r="V1257" t="str">
            <v>75</v>
          </cell>
          <cell r="W1257" t="str">
            <v>6</v>
          </cell>
        </row>
        <row r="1258">
          <cell r="A1258" t="str">
            <v>REEC</v>
          </cell>
          <cell r="B1258" t="str">
            <v>1080-8620</v>
          </cell>
          <cell r="C1258" t="str">
            <v>1540-6229</v>
          </cell>
          <cell r="D1258" t="str">
            <v>REAL ESTATE ECONOMICS</v>
          </cell>
          <cell r="E1258" t="str">
            <v/>
          </cell>
          <cell r="F1258" t="str">
            <v>10.1111/(ISSN)1540-6229</v>
          </cell>
          <cell r="G1258" t="str">
            <v>https://onlinelibrary.wiley.com/journal/15406229</v>
          </cell>
          <cell r="H1258" t="str">
            <v>Business, Economics, Finance &amp; Accounting</v>
          </cell>
          <cell r="I1258" t="str">
            <v>Property &amp; Real Estate</v>
          </cell>
          <cell r="J1258" t="str">
            <v>Print &amp; Online</v>
          </cell>
        </row>
        <row r="1258">
          <cell r="M1258" t="str">
            <v>Yes</v>
          </cell>
          <cell r="N1258" t="str">
            <v>Full Collection</v>
          </cell>
          <cell r="O1258" t="str">
            <v/>
          </cell>
          <cell r="P1258" t="str">
            <v>SSH Collection</v>
          </cell>
          <cell r="Q1258" t="str">
            <v/>
          </cell>
          <cell r="R1258" t="str">
            <v/>
          </cell>
          <cell r="S1258" t="str">
            <v>R4L Collection</v>
          </cell>
          <cell r="T1258" t="str">
            <v>1997</v>
          </cell>
          <cell r="U1258" t="str">
            <v>25</v>
          </cell>
          <cell r="V1258" t="str">
            <v>50</v>
          </cell>
          <cell r="W1258" t="str">
            <v>6</v>
          </cell>
        </row>
        <row r="1259">
          <cell r="A1259" t="str">
            <v>NSR</v>
          </cell>
          <cell r="B1259" t="str">
            <v>2155-644X</v>
          </cell>
          <cell r="C1259" t="str">
            <v>2155-6458</v>
          </cell>
          <cell r="D1259" t="str">
            <v>RECRUITING &amp; RETAINING ADULT LEARNERS</v>
          </cell>
          <cell r="E1259" t="str">
            <v/>
          </cell>
          <cell r="F1259" t="str">
            <v>10.1002/(ISSN)2155-6458</v>
          </cell>
          <cell r="G1259" t="str">
            <v>https://onlinelibrary.wiley.com/journal/21556458</v>
          </cell>
          <cell r="H1259" t="str">
            <v>Social &amp; Behavioral Sciences</v>
          </cell>
          <cell r="I1259" t="str">
            <v>Higher Education General</v>
          </cell>
          <cell r="J1259" t="str">
            <v>Print &amp; Online</v>
          </cell>
        </row>
        <row r="1259">
          <cell r="M1259" t="str">
            <v>Yes</v>
          </cell>
          <cell r="N1259" t="str">
            <v>Full Collection</v>
          </cell>
          <cell r="O1259" t="str">
            <v/>
          </cell>
          <cell r="P1259" t="str">
            <v>SSH Collection</v>
          </cell>
          <cell r="Q1259" t="str">
            <v/>
          </cell>
          <cell r="R1259" t="str">
            <v/>
          </cell>
          <cell r="S1259" t="str">
            <v>R4L Collection</v>
          </cell>
          <cell r="T1259" t="str">
            <v>2008</v>
          </cell>
          <cell r="U1259" t="str">
            <v>10</v>
          </cell>
          <cell r="V1259" t="str">
            <v>24</v>
          </cell>
          <cell r="W1259" t="str">
            <v>12</v>
          </cell>
        </row>
        <row r="1260">
          <cell r="A1260" t="str">
            <v>RSP3</v>
          </cell>
          <cell r="B1260" t="str">
            <v/>
          </cell>
          <cell r="C1260" t="str">
            <v>1757-7802</v>
          </cell>
          <cell r="D1260" t="str">
            <v>REGIONAL SCIENCE POLICY &amp; PRACTICE</v>
          </cell>
          <cell r="E1260" t="str">
            <v/>
          </cell>
          <cell r="F1260" t="str">
            <v>10.1111/(ISSN)1757-7802</v>
          </cell>
          <cell r="G1260" t="str">
            <v>https://onlinelibrary.wiley.com/journal/17577802</v>
          </cell>
          <cell r="H1260" t="str">
            <v>Social &amp; Behavioral Sciences</v>
          </cell>
          <cell r="I1260" t="str">
            <v>General &amp; Introductory Geography</v>
          </cell>
          <cell r="J1260" t="str">
            <v>Online</v>
          </cell>
          <cell r="K1260" t="str">
            <v>E-only title. Free title on a bundle.</v>
          </cell>
        </row>
        <row r="1260">
          <cell r="M1260" t="str">
            <v>Yes</v>
          </cell>
          <cell r="N1260" t="str">
            <v>Full Collection</v>
          </cell>
          <cell r="O1260" t="str">
            <v/>
          </cell>
          <cell r="P1260" t="str">
            <v>SSH Collection</v>
          </cell>
          <cell r="Q1260" t="str">
            <v/>
          </cell>
          <cell r="R1260" t="str">
            <v/>
          </cell>
          <cell r="S1260" t="str">
            <v>R4L Collection</v>
          </cell>
          <cell r="T1260" t="str">
            <v>2008</v>
          </cell>
          <cell r="U1260" t="str">
            <v>1</v>
          </cell>
          <cell r="V1260" t="str">
            <v>14</v>
          </cell>
          <cell r="W1260" t="str">
            <v>6</v>
          </cell>
        </row>
        <row r="1261">
          <cell r="A1261" t="str">
            <v>REGO</v>
          </cell>
          <cell r="B1261" t="str">
            <v>1748-5983</v>
          </cell>
          <cell r="C1261" t="str">
            <v>1748-5991</v>
          </cell>
          <cell r="D1261" t="str">
            <v>REGULATION &amp; GOVERNANCE</v>
          </cell>
          <cell r="E1261" t="str">
            <v/>
          </cell>
          <cell r="F1261" t="str">
            <v>10.1111/(ISSN)1748-5991</v>
          </cell>
          <cell r="G1261" t="str">
            <v>https://onlinelibrary.wiley.com/journal/17485991</v>
          </cell>
          <cell r="H1261" t="str">
            <v>Social &amp; Behavioral Sciences</v>
          </cell>
          <cell r="I1261" t="str">
            <v>General &amp; Introductory Political Science</v>
          </cell>
          <cell r="J1261" t="str">
            <v>Online</v>
          </cell>
          <cell r="K1261" t="str">
            <v>E-only title</v>
          </cell>
          <cell r="L1261" t="str">
            <v>Yes</v>
          </cell>
          <cell r="M1261" t="str">
            <v>Yes</v>
          </cell>
          <cell r="N1261" t="str">
            <v>Full Collection</v>
          </cell>
          <cell r="O1261" t="str">
            <v/>
          </cell>
          <cell r="P1261" t="str">
            <v>SSH Collection</v>
          </cell>
          <cell r="Q1261" t="str">
            <v/>
          </cell>
          <cell r="R1261" t="str">
            <v/>
          </cell>
          <cell r="S1261" t="str">
            <v>R4L Collection</v>
          </cell>
          <cell r="T1261" t="str">
            <v>2007</v>
          </cell>
          <cell r="U1261" t="str">
            <v>1</v>
          </cell>
          <cell r="V1261" t="str">
            <v>16</v>
          </cell>
          <cell r="W1261" t="str">
            <v>4</v>
          </cell>
        </row>
        <row r="1262">
          <cell r="A1262" t="str">
            <v>REC3</v>
          </cell>
          <cell r="B1262" t="str">
            <v/>
          </cell>
          <cell r="C1262" t="str">
            <v>1749-8171</v>
          </cell>
          <cell r="D1262" t="str">
            <v>RELIGION COMPASS (ELECTRONIC)</v>
          </cell>
          <cell r="E1262" t="str">
            <v/>
          </cell>
          <cell r="F1262" t="str">
            <v>10.1111/(ISSN)1749-8171</v>
          </cell>
          <cell r="G1262" t="str">
            <v>https://onlinelibrary.wiley.com/journal/17498171</v>
          </cell>
          <cell r="H1262" t="str">
            <v>Humanities</v>
          </cell>
          <cell r="I1262" t="str">
            <v>General &amp; Introductory Religion &amp; Theology</v>
          </cell>
          <cell r="J1262" t="str">
            <v>Online</v>
          </cell>
          <cell r="K1262" t="str">
            <v>E-only title</v>
          </cell>
        </row>
        <row r="1262">
          <cell r="M1262" t="str">
            <v>Yes</v>
          </cell>
          <cell r="N1262" t="str">
            <v>Full Collection</v>
          </cell>
          <cell r="O1262" t="str">
            <v/>
          </cell>
          <cell r="P1262" t="str">
            <v>SSH Collection</v>
          </cell>
          <cell r="Q1262" t="str">
            <v/>
          </cell>
        </row>
        <row r="1262">
          <cell r="S1262" t="str">
            <v>R4L Collection</v>
          </cell>
          <cell r="T1262" t="str">
            <v>2007</v>
          </cell>
          <cell r="U1262" t="str">
            <v>1</v>
          </cell>
          <cell r="V1262" t="str">
            <v>16</v>
          </cell>
          <cell r="W1262" t="str">
            <v>12</v>
          </cell>
        </row>
        <row r="1263">
          <cell r="A1263" t="str">
            <v>RSR</v>
          </cell>
          <cell r="B1263" t="str">
            <v>0319-485X</v>
          </cell>
          <cell r="C1263" t="str">
            <v>1748-0922</v>
          </cell>
          <cell r="D1263" t="str">
            <v>RELIGIOUS STUDIES REVIEW</v>
          </cell>
          <cell r="E1263" t="str">
            <v/>
          </cell>
          <cell r="F1263" t="str">
            <v>10.1111/(ISSN)1748-0922</v>
          </cell>
          <cell r="G1263" t="str">
            <v>https://onlinelibrary.wiley.com/journal/17480922</v>
          </cell>
          <cell r="H1263" t="str">
            <v>Humanities</v>
          </cell>
          <cell r="I1263" t="str">
            <v>Religious Studies</v>
          </cell>
          <cell r="J1263" t="str">
            <v>Print &amp; Online</v>
          </cell>
        </row>
        <row r="1263">
          <cell r="M1263" t="str">
            <v>Yes</v>
          </cell>
          <cell r="N1263" t="str">
            <v>Full Collection</v>
          </cell>
          <cell r="O1263" t="str">
            <v/>
          </cell>
          <cell r="P1263" t="str">
            <v>SSH Collection</v>
          </cell>
          <cell r="Q1263" t="str">
            <v/>
          </cell>
          <cell r="R1263" t="str">
            <v/>
          </cell>
          <cell r="S1263" t="str">
            <v>R4L Collection</v>
          </cell>
          <cell r="T1263" t="str">
            <v>1997</v>
          </cell>
          <cell r="U1263" t="str">
            <v>23</v>
          </cell>
          <cell r="V1263" t="str">
            <v>48</v>
          </cell>
          <cell r="W1263" t="str">
            <v>4</v>
          </cell>
        </row>
        <row r="1264">
          <cell r="A1264" t="str">
            <v>REM</v>
          </cell>
          <cell r="B1264" t="str">
            <v>1051-5658</v>
          </cell>
          <cell r="C1264" t="str">
            <v>1520-6831</v>
          </cell>
          <cell r="D1264" t="str">
            <v>REMEDIATION</v>
          </cell>
          <cell r="E1264" t="str">
            <v/>
          </cell>
          <cell r="F1264" t="str">
            <v>10.1002/(ISSN)1520-6831</v>
          </cell>
          <cell r="G1264" t="str">
            <v>https://onlinelibrary.wiley.com/journal/15206831</v>
          </cell>
          <cell r="H1264" t="str">
            <v>Earth, Space &amp; Environmental Sciences</v>
          </cell>
          <cell r="I1264" t="str">
            <v>Environmental Management, Policy &amp; Planning</v>
          </cell>
          <cell r="J1264" t="str">
            <v>Online</v>
          </cell>
          <cell r="K1264" t="str">
            <v>E-only title</v>
          </cell>
          <cell r="L1264" t="str">
            <v>Yes</v>
          </cell>
          <cell r="M1264" t="str">
            <v>Yes</v>
          </cell>
          <cell r="N1264" t="str">
            <v>Full Collection</v>
          </cell>
          <cell r="O1264" t="str">
            <v/>
          </cell>
          <cell r="P1264" t="str">
            <v>SSH Collection</v>
          </cell>
          <cell r="Q1264" t="str">
            <v/>
          </cell>
          <cell r="R1264" t="str">
            <v/>
          </cell>
          <cell r="S1264" t="str">
            <v>R4L Collection</v>
          </cell>
          <cell r="T1264" t="str">
            <v>2001</v>
          </cell>
          <cell r="U1264" t="str">
            <v>11</v>
          </cell>
          <cell r="V1264" t="str">
            <v>32</v>
          </cell>
          <cell r="W1264" t="str">
            <v>4</v>
          </cell>
        </row>
        <row r="1265">
          <cell r="A1265" t="str">
            <v>REST</v>
          </cell>
          <cell r="B1265" t="str">
            <v>0269-1213</v>
          </cell>
          <cell r="C1265" t="str">
            <v>1477-4658</v>
          </cell>
          <cell r="D1265" t="str">
            <v>RENAISSANCE STUDIES</v>
          </cell>
          <cell r="E1265" t="str">
            <v/>
          </cell>
          <cell r="F1265" t="str">
            <v>10.1111/(ISSN)1477-4658</v>
          </cell>
          <cell r="G1265" t="str">
            <v>https://onlinelibrary.wiley.com/journal/14774658</v>
          </cell>
          <cell r="H1265" t="str">
            <v>Humanities</v>
          </cell>
          <cell r="I1265" t="str">
            <v>Renaissance History</v>
          </cell>
          <cell r="J1265" t="str">
            <v>Print &amp; Online</v>
          </cell>
        </row>
        <row r="1265">
          <cell r="M1265" t="str">
            <v>Yes</v>
          </cell>
          <cell r="N1265" t="str">
            <v>Full Collection</v>
          </cell>
          <cell r="O1265" t="str">
            <v/>
          </cell>
          <cell r="P1265" t="str">
            <v>SSH Collection</v>
          </cell>
          <cell r="Q1265" t="str">
            <v/>
          </cell>
          <cell r="R1265" t="str">
            <v/>
          </cell>
          <cell r="S1265" t="str">
            <v>R4L Collection</v>
          </cell>
          <cell r="T1265" t="str">
            <v>1997</v>
          </cell>
          <cell r="U1265" t="str">
            <v>11</v>
          </cell>
          <cell r="V1265" t="str">
            <v>36</v>
          </cell>
          <cell r="W1265" t="str">
            <v>5</v>
          </cell>
        </row>
        <row r="1266">
          <cell r="A1266" t="str">
            <v>RDA</v>
          </cell>
          <cell r="B1266" t="str">
            <v>0936-6768</v>
          </cell>
          <cell r="C1266" t="str">
            <v>1439-0531</v>
          </cell>
          <cell r="D1266" t="str">
            <v>REPRODUCTION IN DOMESTIC ANIMALS</v>
          </cell>
          <cell r="E1266" t="str">
            <v/>
          </cell>
          <cell r="F1266" t="str">
            <v>10.1111/(ISSN)1439-0531</v>
          </cell>
          <cell r="G1266" t="str">
            <v>https://onlinelibrary.wiley.com/journal/14390531</v>
          </cell>
          <cell r="H1266" t="str">
            <v>Veterinary Medicine</v>
          </cell>
          <cell r="I1266" t="str">
            <v>General &amp; Introductory Veterinary Medicine</v>
          </cell>
          <cell r="J1266" t="str">
            <v>Online</v>
          </cell>
          <cell r="K1266" t="str">
            <v>E-only title</v>
          </cell>
          <cell r="L1266" t="str">
            <v>Yes</v>
          </cell>
          <cell r="M1266" t="str">
            <v>Yes</v>
          </cell>
          <cell r="N1266" t="str">
            <v>Full Collection</v>
          </cell>
          <cell r="O1266" t="str">
            <v>STM Collection</v>
          </cell>
          <cell r="P1266" t="str">
            <v/>
          </cell>
          <cell r="Q1266" t="str">
            <v/>
          </cell>
          <cell r="R1266" t="str">
            <v/>
          </cell>
          <cell r="S1266" t="str">
            <v>R4L Collection</v>
          </cell>
          <cell r="T1266" t="str">
            <v>1997</v>
          </cell>
          <cell r="U1266" t="str">
            <v>32</v>
          </cell>
          <cell r="V1266" t="str">
            <v>57</v>
          </cell>
          <cell r="W1266" t="str">
            <v>12</v>
          </cell>
        </row>
        <row r="1267">
          <cell r="A1267" t="str">
            <v>NUR</v>
          </cell>
          <cell r="B1267" t="str">
            <v>0160-6891</v>
          </cell>
          <cell r="C1267" t="str">
            <v>1098-240X</v>
          </cell>
          <cell r="D1267" t="str">
            <v>RESEARCH IN NURSING &amp; HEALTH</v>
          </cell>
          <cell r="E1267" t="str">
            <v/>
          </cell>
          <cell r="F1267" t="str">
            <v>10.1002/(ISSN)1098-240X</v>
          </cell>
          <cell r="G1267" t="str">
            <v>https://onlinelibrary.wiley.com/journal/1098240X</v>
          </cell>
          <cell r="H1267" t="str">
            <v>Nursing, Dentistry &amp; Healthcare</v>
          </cell>
          <cell r="I1267" t="str">
            <v>Nursing General</v>
          </cell>
          <cell r="J1267" t="str">
            <v>Print &amp; Online</v>
          </cell>
        </row>
        <row r="1267">
          <cell r="M1267" t="str">
            <v>Yes</v>
          </cell>
          <cell r="N1267" t="str">
            <v>Full Collection</v>
          </cell>
          <cell r="O1267" t="str">
            <v>STM Collection</v>
          </cell>
          <cell r="P1267" t="str">
            <v/>
          </cell>
          <cell r="Q1267" t="str">
            <v>Medicine &amp; Nursing Collection</v>
          </cell>
          <cell r="R1267" t="str">
            <v/>
          </cell>
          <cell r="S1267" t="str">
            <v>R4L Collection</v>
          </cell>
          <cell r="T1267" t="str">
            <v>1996</v>
          </cell>
          <cell r="U1267" t="str">
            <v>19</v>
          </cell>
          <cell r="V1267" t="str">
            <v>45</v>
          </cell>
          <cell r="W1267" t="str">
            <v>6</v>
          </cell>
        </row>
        <row r="1268">
          <cell r="A1268" t="str">
            <v>JRSM</v>
          </cell>
          <cell r="B1268" t="str">
            <v>1759-2879</v>
          </cell>
          <cell r="C1268" t="str">
            <v>1759-2887</v>
          </cell>
          <cell r="D1268" t="str">
            <v>RESEARCH SYNTHESIS METHODS</v>
          </cell>
          <cell r="E1268" t="str">
            <v>FTE-Small</v>
          </cell>
          <cell r="F1268" t="str">
            <v>10.1002/(ISSN)1759-2887</v>
          </cell>
          <cell r="G1268" t="str">
            <v>https://onlinelibrary.wiley.com/journal/17592887</v>
          </cell>
          <cell r="H1268" t="str">
            <v>Mathematics &amp; Statistics</v>
          </cell>
          <cell r="I1268" t="str">
            <v>General &amp; Introductory Statistics</v>
          </cell>
          <cell r="J1268" t="str">
            <v>Print &amp; Online</v>
          </cell>
        </row>
        <row r="1268">
          <cell r="M1268" t="str">
            <v>Yes</v>
          </cell>
          <cell r="N1268" t="str">
            <v/>
          </cell>
          <cell r="O1268" t="str">
            <v/>
          </cell>
          <cell r="P1268" t="str">
            <v/>
          </cell>
          <cell r="Q1268" t="str">
            <v/>
          </cell>
          <cell r="R1268" t="str">
            <v>Not in any Standard Collection</v>
          </cell>
          <cell r="S1268" t="str">
            <v>R4L Collection</v>
          </cell>
          <cell r="T1268" t="str">
            <v>2010</v>
          </cell>
          <cell r="U1268" t="str">
            <v>1</v>
          </cell>
          <cell r="V1268" t="str">
            <v>13</v>
          </cell>
          <cell r="W1268" t="str">
            <v>6</v>
          </cell>
        </row>
        <row r="1269">
          <cell r="A1269" t="str">
            <v>RGE</v>
          </cell>
          <cell r="B1269" t="str">
            <v>1344-1698</v>
          </cell>
          <cell r="C1269" t="str">
            <v>1751-3928</v>
          </cell>
          <cell r="D1269" t="str">
            <v>RESOURCE GEOLOGY</v>
          </cell>
          <cell r="E1269" t="str">
            <v/>
          </cell>
          <cell r="F1269" t="str">
            <v>10.1111/(ISSN)1751-3928</v>
          </cell>
          <cell r="G1269" t="str">
            <v>https://onlinelibrary.wiley.com/journal/17513928</v>
          </cell>
          <cell r="H1269" t="str">
            <v>Earth, Space &amp; Environmental Sciences</v>
          </cell>
          <cell r="I1269" t="str">
            <v>Economic &amp; Applied Geology</v>
          </cell>
          <cell r="J1269" t="str">
            <v>Online</v>
          </cell>
          <cell r="K1269" t="str">
            <v>E-only title</v>
          </cell>
          <cell r="L1269" t="str">
            <v>Yes</v>
          </cell>
          <cell r="M1269" t="str">
            <v>Yes</v>
          </cell>
          <cell r="N1269" t="str">
            <v>Full Collection</v>
          </cell>
          <cell r="O1269" t="str">
            <v>STM Collection</v>
          </cell>
          <cell r="P1269" t="str">
            <v/>
          </cell>
          <cell r="Q1269" t="str">
            <v/>
          </cell>
          <cell r="R1269" t="str">
            <v/>
          </cell>
          <cell r="S1269" t="str">
            <v>R4L Collection</v>
          </cell>
          <cell r="T1269" t="str">
            <v>1998</v>
          </cell>
          <cell r="U1269" t="str">
            <v>48</v>
          </cell>
          <cell r="V1269" t="str">
            <v>72</v>
          </cell>
          <cell r="W1269" t="str">
            <v>1</v>
          </cell>
        </row>
        <row r="1270">
          <cell r="A1270" t="str">
            <v>RESP</v>
          </cell>
          <cell r="B1270" t="str">
            <v>1323-7799</v>
          </cell>
          <cell r="C1270" t="str">
            <v>1440-1843</v>
          </cell>
          <cell r="D1270" t="str">
            <v>RESPIROLOGY</v>
          </cell>
          <cell r="E1270" t="str">
            <v/>
          </cell>
          <cell r="F1270" t="str">
            <v>10.1111/(ISSN)1440-1843</v>
          </cell>
          <cell r="G1270" t="str">
            <v>https://onlinelibrary.wiley.com/journal/14401843</v>
          </cell>
          <cell r="H1270" t="str">
            <v>Medicine</v>
          </cell>
          <cell r="I1270" t="str">
            <v>Respiratory Medicine</v>
          </cell>
          <cell r="J1270" t="str">
            <v>Online</v>
          </cell>
          <cell r="K1270" t="str">
            <v>E-only title</v>
          </cell>
          <cell r="L1270" t="str">
            <v>Yes</v>
          </cell>
          <cell r="M1270" t="str">
            <v>Yes</v>
          </cell>
          <cell r="N1270" t="str">
            <v>Full Collection</v>
          </cell>
          <cell r="O1270" t="str">
            <v>STM Collection</v>
          </cell>
          <cell r="P1270" t="str">
            <v/>
          </cell>
          <cell r="Q1270" t="str">
            <v>Medicine &amp; Nursing Collection</v>
          </cell>
          <cell r="R1270" t="str">
            <v/>
          </cell>
          <cell r="S1270" t="str">
            <v>R4L Collection</v>
          </cell>
          <cell r="T1270" t="str">
            <v>1997</v>
          </cell>
          <cell r="U1270" t="str">
            <v>2</v>
          </cell>
          <cell r="V1270" t="str">
            <v>27</v>
          </cell>
          <cell r="W1270" t="str">
            <v>12</v>
          </cell>
        </row>
        <row r="1271">
          <cell r="A1271" t="str">
            <v>REC</v>
          </cell>
          <cell r="B1271" t="str">
            <v>1061-2971</v>
          </cell>
          <cell r="C1271" t="str">
            <v>1526-100X</v>
          </cell>
          <cell r="D1271" t="str">
            <v>RESTORATION ECOLOGY</v>
          </cell>
          <cell r="E1271" t="str">
            <v/>
          </cell>
          <cell r="F1271" t="str">
            <v>10.1111/(ISSN)1526-100X</v>
          </cell>
          <cell r="G1271" t="str">
            <v>https://onlinelibrary.wiley.com/journal/1526100X</v>
          </cell>
          <cell r="H1271" t="str">
            <v>Life Sciences</v>
          </cell>
          <cell r="I1271" t="str">
            <v>Population &amp; Community Ecology</v>
          </cell>
          <cell r="J1271" t="str">
            <v>Online</v>
          </cell>
          <cell r="K1271" t="str">
            <v>E-only title</v>
          </cell>
          <cell r="L1271" t="str">
            <v>Yes</v>
          </cell>
          <cell r="M1271" t="str">
            <v>Yes</v>
          </cell>
          <cell r="N1271" t="str">
            <v>Full Collection</v>
          </cell>
          <cell r="O1271" t="str">
            <v>STM Collection</v>
          </cell>
          <cell r="P1271" t="str">
            <v/>
          </cell>
          <cell r="Q1271" t="str">
            <v/>
          </cell>
          <cell r="R1271" t="str">
            <v/>
          </cell>
          <cell r="S1271" t="str">
            <v>R4L Collection</v>
          </cell>
          <cell r="T1271" t="str">
            <v>1997</v>
          </cell>
          <cell r="U1271" t="str">
            <v>5</v>
          </cell>
          <cell r="V1271" t="str">
            <v>30</v>
          </cell>
          <cell r="W1271" t="str">
            <v>8</v>
          </cell>
        </row>
        <row r="1272">
          <cell r="A1272" t="str">
            <v>RODE</v>
          </cell>
          <cell r="B1272" t="str">
            <v>1363-6669</v>
          </cell>
          <cell r="C1272" t="str">
            <v>1467-9361</v>
          </cell>
          <cell r="D1272" t="str">
            <v>REVIEW OF DEVELOPMENT ECONOMICS</v>
          </cell>
          <cell r="E1272" t="str">
            <v/>
          </cell>
          <cell r="F1272" t="str">
            <v>10.1111/(ISSN)1467-9361</v>
          </cell>
          <cell r="G1272" t="str">
            <v>https://onlinelibrary.wiley.com/journal/14679361</v>
          </cell>
          <cell r="H1272" t="str">
            <v>Business, Economics, Finance &amp; Accounting</v>
          </cell>
          <cell r="I1272" t="str">
            <v>Economic Development</v>
          </cell>
          <cell r="J1272" t="str">
            <v>Print &amp; Online</v>
          </cell>
        </row>
        <row r="1272">
          <cell r="M1272" t="str">
            <v>Yes</v>
          </cell>
          <cell r="N1272" t="str">
            <v>Full Collection</v>
          </cell>
          <cell r="O1272" t="str">
            <v/>
          </cell>
          <cell r="P1272" t="str">
            <v>SSH Collection</v>
          </cell>
          <cell r="Q1272" t="str">
            <v/>
          </cell>
          <cell r="R1272" t="str">
            <v/>
          </cell>
          <cell r="S1272" t="str">
            <v>R4L Collection</v>
          </cell>
          <cell r="T1272" t="str">
            <v>1997</v>
          </cell>
          <cell r="U1272" t="str">
            <v>1</v>
          </cell>
          <cell r="V1272" t="str">
            <v>26</v>
          </cell>
          <cell r="W1272" t="str">
            <v>4</v>
          </cell>
        </row>
        <row r="1273">
          <cell r="A1273" t="str">
            <v>REV3</v>
          </cell>
          <cell r="B1273" t="str">
            <v/>
          </cell>
          <cell r="C1273" t="str">
            <v>2049-6613</v>
          </cell>
          <cell r="D1273" t="str">
            <v>REVIEW OF EDUCATION</v>
          </cell>
          <cell r="E1273" t="str">
            <v>FTE-Small</v>
          </cell>
          <cell r="F1273" t="str">
            <v>10.1002/(ISSN)2049-6613</v>
          </cell>
          <cell r="G1273" t="str">
            <v>https://onlinelibrary.wiley.com/journal/20496613</v>
          </cell>
          <cell r="H1273" t="str">
            <v>Social &amp; Behavioral Sciences</v>
          </cell>
          <cell r="I1273" t="str">
            <v>General &amp; Introductory Education</v>
          </cell>
          <cell r="J1273" t="str">
            <v>Online</v>
          </cell>
          <cell r="K1273" t="str">
            <v>E-only title</v>
          </cell>
        </row>
        <row r="1273">
          <cell r="M1273" t="str">
            <v>Yes</v>
          </cell>
          <cell r="N1273" t="str">
            <v>Full Collection</v>
          </cell>
          <cell r="O1273" t="str">
            <v/>
          </cell>
          <cell r="P1273" t="str">
            <v>SSH Collection</v>
          </cell>
          <cell r="Q1273" t="str">
            <v/>
          </cell>
        </row>
        <row r="1273">
          <cell r="S1273" t="str">
            <v>R4L Collection</v>
          </cell>
          <cell r="T1273" t="str">
            <v>2013</v>
          </cell>
          <cell r="U1273" t="str">
            <v>1</v>
          </cell>
          <cell r="V1273" t="str">
            <v>10</v>
          </cell>
          <cell r="W1273" t="str">
            <v>3</v>
          </cell>
        </row>
        <row r="1274">
          <cell r="A1274" t="str">
            <v>REEL</v>
          </cell>
          <cell r="B1274" t="str">
            <v>2050-0386</v>
          </cell>
          <cell r="C1274" t="str">
            <v>2050-0394</v>
          </cell>
          <cell r="D1274" t="str">
            <v>REVIEW OF EUROPEAN, COMPARATIVE &amp; INTERNATIONALENVIRONMENTAL LAW (RECIEL)</v>
          </cell>
          <cell r="E1274" t="str">
            <v/>
          </cell>
          <cell r="F1274" t="str">
            <v>10.1002/(ISSN)2050-0394</v>
          </cell>
          <cell r="G1274" t="str">
            <v>https://onlinelibrary.wiley.com/journal/20500394</v>
          </cell>
          <cell r="H1274" t="str">
            <v>Law &amp; Criminology</v>
          </cell>
          <cell r="I1274" t="str">
            <v>General &amp; Introductory Law</v>
          </cell>
          <cell r="J1274" t="str">
            <v>Print &amp; Online</v>
          </cell>
        </row>
        <row r="1274">
          <cell r="M1274" t="str">
            <v>Yes</v>
          </cell>
          <cell r="N1274" t="str">
            <v>Full Collection</v>
          </cell>
          <cell r="O1274" t="str">
            <v/>
          </cell>
          <cell r="P1274" t="str">
            <v>SSH Collection</v>
          </cell>
          <cell r="Q1274" t="str">
            <v/>
          </cell>
          <cell r="R1274" t="str">
            <v/>
          </cell>
          <cell r="S1274" t="str">
            <v>R4L Collection</v>
          </cell>
          <cell r="T1274" t="str">
            <v>1997</v>
          </cell>
          <cell r="U1274" t="str">
            <v>6</v>
          </cell>
          <cell r="V1274" t="str">
            <v>31</v>
          </cell>
          <cell r="W1274" t="str">
            <v>3</v>
          </cell>
        </row>
        <row r="1275">
          <cell r="A1275" t="str">
            <v>RFE</v>
          </cell>
          <cell r="B1275" t="str">
            <v>1058-3300</v>
          </cell>
          <cell r="C1275" t="str">
            <v>1873-5924</v>
          </cell>
          <cell r="D1275" t="str">
            <v>REVIEW OF FINANCIAL ECONOMICS</v>
          </cell>
          <cell r="E1275" t="str">
            <v/>
          </cell>
          <cell r="F1275" t="str">
            <v>10.1002/(ISSN)1873-5924</v>
          </cell>
          <cell r="G1275" t="str">
            <v>https://onlinelibrary.wiley.com/journal/18735924</v>
          </cell>
          <cell r="H1275" t="str">
            <v>Business, Economics, Finance &amp; Accounting</v>
          </cell>
          <cell r="I1275" t="str">
            <v>Financial Economics</v>
          </cell>
          <cell r="J1275" t="str">
            <v>Print &amp; Online</v>
          </cell>
        </row>
        <row r="1275">
          <cell r="M1275" t="str">
            <v>Yes</v>
          </cell>
          <cell r="N1275" t="str">
            <v>Full Collection</v>
          </cell>
          <cell r="O1275" t="str">
            <v>STM Collection</v>
          </cell>
          <cell r="P1275" t="str">
            <v/>
          </cell>
          <cell r="Q1275" t="str">
            <v/>
          </cell>
        </row>
        <row r="1275">
          <cell r="S1275" t="str">
            <v>R4L Collection</v>
          </cell>
          <cell r="T1275" t="str">
            <v>1996</v>
          </cell>
          <cell r="U1275" t="str">
            <v>6</v>
          </cell>
          <cell r="V1275" t="str">
            <v>40</v>
          </cell>
          <cell r="W1275" t="str">
            <v>4</v>
          </cell>
        </row>
        <row r="1276">
          <cell r="A1276" t="str">
            <v>ROIW</v>
          </cell>
          <cell r="B1276" t="str">
            <v>0034-6586</v>
          </cell>
          <cell r="C1276" t="str">
            <v>1475-4991</v>
          </cell>
          <cell r="D1276" t="str">
            <v>REVIEW OF INCOME AND WEALTH</v>
          </cell>
          <cell r="E1276" t="str">
            <v/>
          </cell>
          <cell r="F1276" t="str">
            <v>10.1111/(ISSN)1475-4991</v>
          </cell>
          <cell r="G1276" t="str">
            <v>https://onlinelibrary.wiley.com/journal/14754991</v>
          </cell>
          <cell r="H1276" t="str">
            <v>Business, Economics, Finance &amp; Accounting</v>
          </cell>
          <cell r="I1276" t="str">
            <v>General &amp; Introductory Economics</v>
          </cell>
          <cell r="J1276" t="str">
            <v>Print &amp; Online</v>
          </cell>
        </row>
        <row r="1276">
          <cell r="M1276" t="str">
            <v>Yes</v>
          </cell>
          <cell r="N1276" t="str">
            <v>Full Collection</v>
          </cell>
          <cell r="O1276" t="str">
            <v/>
          </cell>
          <cell r="P1276" t="str">
            <v>SSH Collection</v>
          </cell>
          <cell r="Q1276" t="str">
            <v/>
          </cell>
          <cell r="R1276" t="str">
            <v/>
          </cell>
          <cell r="S1276" t="str">
            <v>R4L Collection</v>
          </cell>
          <cell r="T1276" t="str">
            <v>1997</v>
          </cell>
          <cell r="U1276" t="str">
            <v>43</v>
          </cell>
          <cell r="V1276" t="str">
            <v>68</v>
          </cell>
          <cell r="W1276" t="str">
            <v>4</v>
          </cell>
        </row>
        <row r="1277">
          <cell r="A1277" t="str">
            <v>ROIE</v>
          </cell>
          <cell r="B1277" t="str">
            <v>0965-7576</v>
          </cell>
          <cell r="C1277" t="str">
            <v>1467-9396</v>
          </cell>
          <cell r="D1277" t="str">
            <v>REVIEW OF INTERNATIONAL ECONOMICS</v>
          </cell>
          <cell r="E1277" t="str">
            <v/>
          </cell>
          <cell r="F1277" t="str">
            <v>10.1111/(ISSN)1467-9396</v>
          </cell>
          <cell r="G1277" t="str">
            <v>https://onlinelibrary.wiley.com/journal/14679396</v>
          </cell>
          <cell r="H1277" t="str">
            <v>Business, Economics, Finance &amp; Accounting</v>
          </cell>
          <cell r="I1277" t="str">
            <v>International Finance</v>
          </cell>
          <cell r="J1277" t="str">
            <v>Print &amp; Online</v>
          </cell>
        </row>
        <row r="1277">
          <cell r="M1277" t="str">
            <v>Yes</v>
          </cell>
          <cell r="N1277" t="str">
            <v>Full Collection</v>
          </cell>
          <cell r="O1277" t="str">
            <v/>
          </cell>
          <cell r="P1277" t="str">
            <v>SSH Collection</v>
          </cell>
          <cell r="Q1277" t="str">
            <v/>
          </cell>
          <cell r="R1277" t="str">
            <v/>
          </cell>
          <cell r="S1277" t="str">
            <v>R4L Collection</v>
          </cell>
          <cell r="T1277" t="str">
            <v>1997</v>
          </cell>
          <cell r="U1277" t="str">
            <v>5</v>
          </cell>
          <cell r="V1277" t="str">
            <v>30</v>
          </cell>
          <cell r="W1277" t="str">
            <v>5</v>
          </cell>
        </row>
        <row r="1278">
          <cell r="A1278" t="str">
            <v>ROPR</v>
          </cell>
          <cell r="B1278" t="str">
            <v>1541-132X</v>
          </cell>
          <cell r="C1278" t="str">
            <v>1541-1338</v>
          </cell>
          <cell r="D1278" t="str">
            <v>REVIEW OF POLICY RESEARCH</v>
          </cell>
          <cell r="E1278" t="str">
            <v/>
          </cell>
          <cell r="F1278" t="str">
            <v>10.1111/(ISSN)1541-1338</v>
          </cell>
          <cell r="G1278" t="str">
            <v>https://onlinelibrary.wiley.com/journal/15411338</v>
          </cell>
          <cell r="H1278" t="str">
            <v>Social &amp; Behavioral Sciences</v>
          </cell>
          <cell r="I1278" t="str">
            <v>Public Policy &amp; Administration</v>
          </cell>
          <cell r="J1278" t="str">
            <v>Online</v>
          </cell>
          <cell r="K1278" t="str">
            <v>Free title on a bundle</v>
          </cell>
          <cell r="L1278" t="str">
            <v>Yes</v>
          </cell>
          <cell r="M1278" t="str">
            <v>Yes</v>
          </cell>
          <cell r="N1278" t="str">
            <v>Full Collection</v>
          </cell>
          <cell r="O1278" t="str">
            <v/>
          </cell>
          <cell r="P1278" t="str">
            <v>SSH Collection</v>
          </cell>
          <cell r="Q1278" t="str">
            <v/>
          </cell>
          <cell r="R1278" t="str">
            <v/>
          </cell>
          <cell r="S1278" t="str">
            <v>R4L Collection</v>
          </cell>
          <cell r="T1278" t="str">
            <v>1997</v>
          </cell>
          <cell r="U1278" t="str">
            <v>15</v>
          </cell>
          <cell r="V1278" t="str">
            <v>39</v>
          </cell>
          <cell r="W1278" t="str">
            <v>6</v>
          </cell>
        </row>
        <row r="1279">
          <cell r="A1279" t="str">
            <v>RAQ</v>
          </cell>
          <cell r="B1279" t="str">
            <v>1753-5123</v>
          </cell>
          <cell r="C1279" t="str">
            <v>1753-5131</v>
          </cell>
          <cell r="D1279" t="str">
            <v>REVIEWS IN AQUACULTURE</v>
          </cell>
          <cell r="E1279" t="str">
            <v>FTE-Small</v>
          </cell>
          <cell r="F1279" t="str">
            <v>10.1111/(ISSN)1753-5131</v>
          </cell>
          <cell r="G1279" t="str">
            <v>https://onlinelibrary.wiley.com/journal/17535131</v>
          </cell>
          <cell r="H1279" t="str">
            <v>Agriculture, Aquaculture &amp; Food Science</v>
          </cell>
          <cell r="I1279" t="str">
            <v>General Aquaculture, Fisheries &amp; Fish Science</v>
          </cell>
          <cell r="J1279" t="str">
            <v>Online</v>
          </cell>
          <cell r="K1279" t="str">
            <v>E-only title</v>
          </cell>
          <cell r="L1279" t="str">
            <v>Yes</v>
          </cell>
          <cell r="M1279" t="str">
            <v>Yes</v>
          </cell>
          <cell r="N1279" t="str">
            <v>Full Collection</v>
          </cell>
          <cell r="O1279" t="str">
            <v>STM Collection</v>
          </cell>
          <cell r="P1279" t="str">
            <v/>
          </cell>
          <cell r="Q1279" t="str">
            <v/>
          </cell>
        </row>
        <row r="1279">
          <cell r="S1279" t="str">
            <v>R4L Collection</v>
          </cell>
          <cell r="T1279" t="str">
            <v>2009</v>
          </cell>
          <cell r="U1279" t="str">
            <v>1</v>
          </cell>
          <cell r="V1279" t="str">
            <v>14</v>
          </cell>
          <cell r="W1279" t="str">
            <v>4</v>
          </cell>
        </row>
        <row r="1280">
          <cell r="A1280" t="str">
            <v>RMV</v>
          </cell>
          <cell r="B1280" t="str">
            <v>1052-9276</v>
          </cell>
          <cell r="C1280" t="str">
            <v>1099-1654</v>
          </cell>
          <cell r="D1280" t="str">
            <v>REVIEWS IN MEDICAL VIROLOGY</v>
          </cell>
          <cell r="E1280" t="str">
            <v/>
          </cell>
          <cell r="F1280" t="str">
            <v>10.1002/(ISSN)1099-1654</v>
          </cell>
          <cell r="G1280" t="str">
            <v>https://onlinelibrary.wiley.com/journal/10991654</v>
          </cell>
          <cell r="H1280" t="str">
            <v>Life Sciences</v>
          </cell>
          <cell r="I1280" t="str">
            <v>Infectious Disease</v>
          </cell>
          <cell r="J1280" t="str">
            <v>Online</v>
          </cell>
          <cell r="K1280" t="str">
            <v>E-only title</v>
          </cell>
        </row>
        <row r="1280">
          <cell r="M1280" t="str">
            <v>Yes</v>
          </cell>
          <cell r="N1280" t="str">
            <v>Full Collection</v>
          </cell>
          <cell r="O1280" t="str">
            <v>STM Collection</v>
          </cell>
          <cell r="P1280" t="str">
            <v/>
          </cell>
          <cell r="Q1280" t="str">
            <v>Medicine &amp; Nursing Collection</v>
          </cell>
          <cell r="R1280" t="str">
            <v/>
          </cell>
          <cell r="S1280" t="str">
            <v>R4L Collection</v>
          </cell>
          <cell r="T1280" t="str">
            <v>1996</v>
          </cell>
          <cell r="U1280" t="str">
            <v>6</v>
          </cell>
          <cell r="V1280" t="str">
            <v>32</v>
          </cell>
          <cell r="W1280" t="str">
            <v>6</v>
          </cell>
        </row>
        <row r="1281">
          <cell r="A1281" t="str">
            <v>RIRT</v>
          </cell>
          <cell r="B1281" t="str">
            <v>1350-7303</v>
          </cell>
          <cell r="C1281" t="str">
            <v>1467-9418</v>
          </cell>
          <cell r="D1281" t="str">
            <v>REVIEWS IN RELIGION &amp; THEOLOGY</v>
          </cell>
          <cell r="E1281" t="str">
            <v/>
          </cell>
          <cell r="F1281" t="str">
            <v>10.1111/(ISSN)1467-9418</v>
          </cell>
          <cell r="G1281" t="str">
            <v>https://onlinelibrary.wiley.com/journal/14679418</v>
          </cell>
          <cell r="H1281" t="str">
            <v>Humanities</v>
          </cell>
          <cell r="I1281" t="str">
            <v>General &amp; Introductory Religion &amp; Theology</v>
          </cell>
          <cell r="J1281" t="str">
            <v>Print &amp; Online</v>
          </cell>
        </row>
        <row r="1281">
          <cell r="L1281" t="str">
            <v>Yes</v>
          </cell>
          <cell r="M1281" t="str">
            <v>Yes</v>
          </cell>
          <cell r="N1281" t="str">
            <v>Full Collection</v>
          </cell>
          <cell r="O1281" t="str">
            <v/>
          </cell>
          <cell r="P1281" t="str">
            <v>SSH Collection</v>
          </cell>
          <cell r="Q1281" t="str">
            <v/>
          </cell>
          <cell r="R1281" t="str">
            <v/>
          </cell>
          <cell r="S1281" t="str">
            <v>R4L Collection</v>
          </cell>
          <cell r="T1281" t="str">
            <v>1997</v>
          </cell>
          <cell r="U1281" t="str">
            <v>4</v>
          </cell>
          <cell r="V1281" t="str">
            <v>29</v>
          </cell>
          <cell r="W1281" t="str">
            <v>4</v>
          </cell>
        </row>
        <row r="1282">
          <cell r="A1282" t="str">
            <v>ROG</v>
          </cell>
          <cell r="B1282" t="str">
            <v>8755-1209</v>
          </cell>
          <cell r="C1282" t="str">
            <v>1944-9208</v>
          </cell>
          <cell r="D1282" t="str">
            <v>REVIEWS OF GEOPHYSICS</v>
          </cell>
          <cell r="E1282" t="str">
            <v>FTE-Small</v>
          </cell>
          <cell r="F1282" t="str">
            <v>10.1002/(ISSN)1944-9208</v>
          </cell>
          <cell r="G1282" t="str">
            <v>https://agupubs.onlinelibrary.wiley.com/journal/19449208</v>
          </cell>
          <cell r="H1282" t="str">
            <v>Earth, Space &amp; Environmental Sciences</v>
          </cell>
          <cell r="I1282" t="str">
            <v>Environmental Physics</v>
          </cell>
          <cell r="J1282" t="str">
            <v>Online</v>
          </cell>
          <cell r="K1282" t="str">
            <v>E-only title</v>
          </cell>
        </row>
        <row r="1282">
          <cell r="M1282" t="str">
            <v>Yes</v>
          </cell>
          <cell r="N1282" t="str">
            <v>Full Collection</v>
          </cell>
          <cell r="O1282" t="str">
            <v>STM Collection</v>
          </cell>
          <cell r="P1282" t="str">
            <v/>
          </cell>
          <cell r="Q1282" t="str">
            <v/>
          </cell>
        </row>
        <row r="1282">
          <cell r="S1282" t="str">
            <v>R4L Collection</v>
          </cell>
          <cell r="T1282" t="str">
            <v>1997</v>
          </cell>
          <cell r="U1282" t="str">
            <v>35</v>
          </cell>
          <cell r="V1282" t="str">
            <v>60</v>
          </cell>
          <cell r="W1282" t="str">
            <v>4</v>
          </cell>
        </row>
        <row r="1283">
          <cell r="A1283" t="str">
            <v>ILRS</v>
          </cell>
          <cell r="B1283" t="str">
            <v>0378-5548</v>
          </cell>
          <cell r="C1283" t="str">
            <v>1564-9148</v>
          </cell>
          <cell r="D1283" t="str">
            <v>REVISTA INTERNACIONAL DEL TRABAJO</v>
          </cell>
          <cell r="E1283" t="str">
            <v/>
          </cell>
          <cell r="F1283" t="str">
            <v>10.1111/(ISSN)1564-9148</v>
          </cell>
          <cell r="G1283" t="str">
            <v>https://onlinelibrary.wiley.com/journal/15649148</v>
          </cell>
          <cell r="H1283" t="str">
            <v>Business, Economics, Finance &amp; Accounting</v>
          </cell>
          <cell r="I1283" t="str">
            <v>Labor &amp; Demographic Economics</v>
          </cell>
          <cell r="J1283" t="str">
            <v>Print &amp; Online</v>
          </cell>
        </row>
        <row r="1283">
          <cell r="M1283" t="str">
            <v>Yes</v>
          </cell>
          <cell r="N1283" t="str">
            <v>Full Collection</v>
          </cell>
          <cell r="O1283" t="str">
            <v/>
          </cell>
          <cell r="P1283" t="str">
            <v>SSH Collection</v>
          </cell>
          <cell r="Q1283" t="str">
            <v/>
          </cell>
          <cell r="R1283" t="str">
            <v/>
          </cell>
          <cell r="S1283" t="str">
            <v>R4L Collection</v>
          </cell>
          <cell r="T1283" t="str">
            <v>1999</v>
          </cell>
          <cell r="U1283" t="str">
            <v>118</v>
          </cell>
          <cell r="V1283" t="str">
            <v>141</v>
          </cell>
          <cell r="W1283" t="str">
            <v>4</v>
          </cell>
        </row>
        <row r="1284">
          <cell r="A1284" t="str">
            <v>ILRF</v>
          </cell>
          <cell r="B1284" t="str">
            <v>0378-5599</v>
          </cell>
          <cell r="C1284" t="str">
            <v>1564-9121</v>
          </cell>
          <cell r="D1284" t="str">
            <v>REVUE INTERNATIONALE DU TRAVAIL</v>
          </cell>
          <cell r="E1284" t="str">
            <v/>
          </cell>
          <cell r="F1284" t="str">
            <v>10.1111/(ISSN)1564-9121</v>
          </cell>
          <cell r="G1284" t="str">
            <v>https://onlinelibrary.wiley.com/journal/15649121</v>
          </cell>
          <cell r="H1284" t="str">
            <v>Business, Economics, Finance &amp; Accounting</v>
          </cell>
          <cell r="I1284" t="str">
            <v>Labor &amp; Demographic Economics</v>
          </cell>
          <cell r="J1284" t="str">
            <v>Print &amp; Online</v>
          </cell>
        </row>
        <row r="1284">
          <cell r="M1284" t="str">
            <v>Yes</v>
          </cell>
          <cell r="N1284" t="str">
            <v>Full Collection</v>
          </cell>
          <cell r="O1284" t="str">
            <v/>
          </cell>
          <cell r="P1284" t="str">
            <v>SSH Collection</v>
          </cell>
          <cell r="Q1284" t="str">
            <v/>
          </cell>
          <cell r="R1284" t="str">
            <v/>
          </cell>
          <cell r="S1284" t="str">
            <v>R4L Collection</v>
          </cell>
          <cell r="T1284" t="str">
            <v>1999</v>
          </cell>
          <cell r="U1284" t="str">
            <v>138</v>
          </cell>
          <cell r="V1284" t="str">
            <v>161</v>
          </cell>
          <cell r="W1284" t="str">
            <v>4</v>
          </cell>
        </row>
        <row r="1285">
          <cell r="A1285" t="str">
            <v>THR</v>
          </cell>
          <cell r="B1285" t="str">
            <v>1931-3268</v>
          </cell>
          <cell r="C1285" t="str">
            <v>1931-3209</v>
          </cell>
          <cell r="D1285" t="str">
            <v>THE RHEUMATOLOGIST</v>
          </cell>
          <cell r="E1285" t="str">
            <v/>
          </cell>
          <cell r="F1285" t="str">
            <v>10.1002/(ISSN)1931-3209</v>
          </cell>
          <cell r="G1285" t="str">
            <v>www.the-rheumatologist.org</v>
          </cell>
          <cell r="H1285" t="str">
            <v>Medicine</v>
          </cell>
          <cell r="I1285" t="str">
            <v>Rheumatology</v>
          </cell>
          <cell r="J1285" t="str">
            <v>Print</v>
          </cell>
          <cell r="K1285" t="str">
            <v>Print Only title</v>
          </cell>
        </row>
        <row r="1285">
          <cell r="M1285" t="str">
            <v>No</v>
          </cell>
          <cell r="N1285" t="str">
            <v/>
          </cell>
          <cell r="O1285" t="str">
            <v/>
          </cell>
          <cell r="P1285" t="str">
            <v/>
          </cell>
          <cell r="Q1285" t="str">
            <v/>
          </cell>
          <cell r="R1285" t="str">
            <v>Not in any Standard Collection</v>
          </cell>
        </row>
        <row r="1285">
          <cell r="T1285" t="str">
            <v/>
          </cell>
          <cell r="U1285" t="str">
            <v/>
          </cell>
          <cell r="V1285" t="str">
            <v>16</v>
          </cell>
          <cell r="W1285" t="str">
            <v>12</v>
          </cell>
        </row>
        <row r="1286">
          <cell r="A1286" t="str">
            <v>RISA</v>
          </cell>
          <cell r="B1286" t="str">
            <v>0272-4332</v>
          </cell>
          <cell r="C1286" t="str">
            <v>1539-6924</v>
          </cell>
          <cell r="D1286" t="str">
            <v>RISK ANALYSIS</v>
          </cell>
          <cell r="E1286" t="str">
            <v/>
          </cell>
          <cell r="F1286" t="str">
            <v>10.1111/(ISSN)1539-6924</v>
          </cell>
          <cell r="G1286" t="str">
            <v>https://onlinelibrary.wiley.com/journal/15396924</v>
          </cell>
          <cell r="H1286" t="str">
            <v>Mathematics &amp; Statistics</v>
          </cell>
          <cell r="I1286" t="str">
            <v>Mathematical Modeling</v>
          </cell>
          <cell r="J1286" t="str">
            <v>Print &amp; Online</v>
          </cell>
        </row>
        <row r="1286">
          <cell r="M1286" t="str">
            <v>Yes</v>
          </cell>
          <cell r="N1286" t="str">
            <v>Full Collection</v>
          </cell>
          <cell r="O1286" t="str">
            <v/>
          </cell>
          <cell r="P1286" t="str">
            <v>SSH Collection</v>
          </cell>
          <cell r="Q1286" t="str">
            <v/>
          </cell>
          <cell r="R1286" t="str">
            <v/>
          </cell>
          <cell r="S1286" t="str">
            <v>R4L Collection</v>
          </cell>
          <cell r="T1286" t="str">
            <v>1997</v>
          </cell>
          <cell r="U1286" t="str">
            <v>17</v>
          </cell>
          <cell r="V1286" t="str">
            <v>42</v>
          </cell>
          <cell r="W1286" t="str">
            <v>12</v>
          </cell>
        </row>
        <row r="1287">
          <cell r="A1287" t="str">
            <v>RMIR</v>
          </cell>
          <cell r="B1287" t="str">
            <v>1098-1616</v>
          </cell>
          <cell r="C1287" t="str">
            <v>1540-6296</v>
          </cell>
          <cell r="D1287" t="str">
            <v>RISK MANAGEMENT AND INSURANCE REVIEW</v>
          </cell>
          <cell r="E1287" t="str">
            <v/>
          </cell>
          <cell r="F1287" t="str">
            <v>10.1111/(ISSN)1540-6296</v>
          </cell>
          <cell r="G1287" t="str">
            <v>https://onlinelibrary.wiley.com/journal/15406296</v>
          </cell>
          <cell r="H1287" t="str">
            <v>Business, Economics, Finance &amp; Accounting</v>
          </cell>
          <cell r="I1287" t="str">
            <v>Insurance &amp; Risk Management</v>
          </cell>
          <cell r="J1287" t="str">
            <v>Print &amp; Online</v>
          </cell>
        </row>
        <row r="1287">
          <cell r="M1287" t="str">
            <v>Yes</v>
          </cell>
          <cell r="N1287" t="str">
            <v>Full Collection</v>
          </cell>
          <cell r="O1287" t="str">
            <v/>
          </cell>
          <cell r="P1287" t="str">
            <v>SSH Collection</v>
          </cell>
          <cell r="Q1287" t="str">
            <v/>
          </cell>
          <cell r="R1287" t="str">
            <v/>
          </cell>
          <cell r="S1287" t="str">
            <v>R4L Collection</v>
          </cell>
          <cell r="T1287" t="str">
            <v>1997</v>
          </cell>
          <cell r="U1287" t="str">
            <v>1</v>
          </cell>
          <cell r="V1287" t="str">
            <v>25</v>
          </cell>
          <cell r="W1287" t="str">
            <v>4</v>
          </cell>
        </row>
        <row r="1288">
          <cell r="A1288" t="str">
            <v>RHC3</v>
          </cell>
          <cell r="B1288" t="str">
            <v/>
          </cell>
          <cell r="C1288" t="str">
            <v>1944-4079</v>
          </cell>
          <cell r="D1288" t="str">
            <v>RISK, HAZARDS &amp; CRISIS IN PUBLIC POLICY(ELECTRONIC)</v>
          </cell>
          <cell r="E1288" t="str">
            <v/>
          </cell>
          <cell r="F1288" t="str">
            <v>10.1002/(ISSN)1944-4079</v>
          </cell>
          <cell r="G1288" t="str">
            <v>https://onlinelibrary.wiley.com/journal/19444079</v>
          </cell>
          <cell r="H1288" t="str">
            <v>Social &amp; Behavioral Sciences</v>
          </cell>
          <cell r="I1288" t="str">
            <v>Public Policy &amp; Administration</v>
          </cell>
          <cell r="J1288" t="str">
            <v>Online</v>
          </cell>
          <cell r="K1288" t="str">
            <v>E-only title</v>
          </cell>
        </row>
        <row r="1288">
          <cell r="M1288" t="str">
            <v>Yes</v>
          </cell>
          <cell r="N1288" t="str">
            <v>Full Collection</v>
          </cell>
          <cell r="O1288" t="str">
            <v/>
          </cell>
          <cell r="P1288" t="str">
            <v>SSH Collection</v>
          </cell>
          <cell r="Q1288" t="str">
            <v/>
          </cell>
          <cell r="R1288" t="str">
            <v/>
          </cell>
          <cell r="S1288" t="str">
            <v>R4L Collection</v>
          </cell>
          <cell r="T1288" t="str">
            <v>2010</v>
          </cell>
          <cell r="U1288" t="str">
            <v>1</v>
          </cell>
          <cell r="V1288" t="str">
            <v>13</v>
          </cell>
          <cell r="W1288" t="str">
            <v>4</v>
          </cell>
        </row>
        <row r="1289">
          <cell r="A1289" t="str">
            <v>RRA</v>
          </cell>
          <cell r="B1289" t="str">
            <v>1535-1459</v>
          </cell>
          <cell r="C1289" t="str">
            <v>1535-1467</v>
          </cell>
          <cell r="D1289" t="str">
            <v>RIVER RESEARCH AND APPLICATIONS</v>
          </cell>
          <cell r="E1289" t="str">
            <v/>
          </cell>
          <cell r="F1289" t="str">
            <v>10.1002/(ISSN)1535-1467</v>
          </cell>
          <cell r="G1289" t="str">
            <v>https://onlinelibrary.wiley.com/journal/15351467</v>
          </cell>
          <cell r="H1289" t="str">
            <v>Earth, Space &amp; Environmental Sciences</v>
          </cell>
          <cell r="I1289" t="str">
            <v>Hydrological Sciences</v>
          </cell>
          <cell r="J1289" t="str">
            <v>Print &amp; Online</v>
          </cell>
        </row>
        <row r="1289">
          <cell r="L1289" t="str">
            <v>Yes</v>
          </cell>
          <cell r="M1289" t="str">
            <v>Yes</v>
          </cell>
          <cell r="N1289" t="str">
            <v>Full Collection</v>
          </cell>
          <cell r="O1289" t="str">
            <v>STM Collection</v>
          </cell>
          <cell r="P1289" t="str">
            <v/>
          </cell>
          <cell r="Q1289" t="str">
            <v/>
          </cell>
          <cell r="R1289" t="str">
            <v/>
          </cell>
          <cell r="S1289" t="str">
            <v>R4L Collection</v>
          </cell>
          <cell r="T1289" t="str">
            <v>1996</v>
          </cell>
          <cell r="U1289" t="str">
            <v>12</v>
          </cell>
          <cell r="V1289" t="str">
            <v>38</v>
          </cell>
          <cell r="W1289" t="str">
            <v>10</v>
          </cell>
        </row>
        <row r="1290">
          <cell r="A1290" t="str">
            <v>RUSO</v>
          </cell>
          <cell r="B1290" t="str">
            <v>0036-0112</v>
          </cell>
          <cell r="C1290" t="str">
            <v>1549-0831</v>
          </cell>
          <cell r="D1290" t="str">
            <v>RURAL SOCIOLOGY</v>
          </cell>
          <cell r="E1290" t="str">
            <v/>
          </cell>
          <cell r="F1290" t="str">
            <v>10.1111/(ISSN)1549-0831</v>
          </cell>
          <cell r="G1290" t="str">
            <v>https://onlinelibrary.wiley.com/journal/15490831</v>
          </cell>
          <cell r="H1290" t="str">
            <v>Social &amp; Behavioral Sciences</v>
          </cell>
          <cell r="I1290" t="str">
            <v>General Sociology</v>
          </cell>
          <cell r="J1290" t="str">
            <v>Print &amp; Online</v>
          </cell>
        </row>
        <row r="1290">
          <cell r="M1290" t="str">
            <v>Yes</v>
          </cell>
          <cell r="N1290" t="str">
            <v>Full Collection</v>
          </cell>
          <cell r="O1290" t="str">
            <v/>
          </cell>
          <cell r="P1290" t="str">
            <v>SSH Collection</v>
          </cell>
          <cell r="Q1290" t="str">
            <v/>
          </cell>
          <cell r="R1290" t="str">
            <v/>
          </cell>
          <cell r="S1290" t="str">
            <v>R4L Collection</v>
          </cell>
          <cell r="T1290" t="str">
            <v>1997</v>
          </cell>
          <cell r="U1290" t="str">
            <v>62</v>
          </cell>
          <cell r="V1290" t="str">
            <v>87</v>
          </cell>
          <cell r="W1290" t="str">
            <v>4</v>
          </cell>
        </row>
        <row r="1291">
          <cell r="A1291" t="str">
            <v>RUSS</v>
          </cell>
          <cell r="B1291" t="str">
            <v>0036-0341</v>
          </cell>
          <cell r="C1291" t="str">
            <v>1467-9434</v>
          </cell>
          <cell r="D1291" t="str">
            <v>THE RUSSIAN REVIEW</v>
          </cell>
          <cell r="E1291" t="str">
            <v/>
          </cell>
          <cell r="F1291" t="str">
            <v>10.1111/(ISSN)1467-9434</v>
          </cell>
          <cell r="G1291" t="str">
            <v>https://onlinelibrary.wiley.com/journal/14679434</v>
          </cell>
          <cell r="H1291" t="str">
            <v>Humanities</v>
          </cell>
          <cell r="I1291" t="str">
            <v>Cultural Studies General</v>
          </cell>
          <cell r="J1291" t="str">
            <v>Print &amp; Online</v>
          </cell>
        </row>
        <row r="1291">
          <cell r="M1291" t="str">
            <v>Yes</v>
          </cell>
          <cell r="N1291" t="str">
            <v>Full Collection</v>
          </cell>
          <cell r="O1291" t="str">
            <v/>
          </cell>
          <cell r="P1291" t="str">
            <v>SSH Collection</v>
          </cell>
          <cell r="Q1291" t="str">
            <v/>
          </cell>
          <cell r="R1291" t="str">
            <v/>
          </cell>
          <cell r="S1291" t="str">
            <v>R4L Collection</v>
          </cell>
          <cell r="T1291" t="str">
            <v>1998</v>
          </cell>
          <cell r="U1291" t="str">
            <v>57</v>
          </cell>
          <cell r="V1291" t="str">
            <v>81</v>
          </cell>
          <cell r="W1291" t="str">
            <v>4</v>
          </cell>
        </row>
        <row r="1292">
          <cell r="A1292" t="str">
            <v>SCS</v>
          </cell>
          <cell r="B1292" t="str">
            <v>0283-9318</v>
          </cell>
          <cell r="C1292" t="str">
            <v>1471-6712</v>
          </cell>
          <cell r="D1292" t="str">
            <v>SCANDINAVIAN JOURNAL OF CARING SCIENCES</v>
          </cell>
          <cell r="E1292" t="str">
            <v/>
          </cell>
          <cell r="F1292" t="str">
            <v>10.1111/(ISSN)1471-6712</v>
          </cell>
          <cell r="G1292" t="str">
            <v>https://onlinelibrary.wiley.com/journal/14716712</v>
          </cell>
          <cell r="H1292" t="str">
            <v>Nursing, Dentistry &amp; Healthcare</v>
          </cell>
          <cell r="I1292" t="str">
            <v>Nursing General</v>
          </cell>
          <cell r="J1292" t="str">
            <v>Online</v>
          </cell>
          <cell r="K1292" t="str">
            <v>E-only title</v>
          </cell>
          <cell r="L1292" t="str">
            <v>Yes</v>
          </cell>
          <cell r="M1292" t="str">
            <v>Yes</v>
          </cell>
          <cell r="N1292" t="str">
            <v>Full Collection</v>
          </cell>
          <cell r="O1292" t="str">
            <v>STM Collection</v>
          </cell>
          <cell r="P1292" t="str">
            <v/>
          </cell>
          <cell r="Q1292" t="str">
            <v>Medicine &amp; Nursing Collection</v>
          </cell>
          <cell r="R1292" t="str">
            <v/>
          </cell>
          <cell r="S1292" t="str">
            <v>R4L Collection</v>
          </cell>
          <cell r="T1292" t="str">
            <v>1997</v>
          </cell>
          <cell r="U1292" t="str">
            <v>11</v>
          </cell>
          <cell r="V1292" t="str">
            <v>36</v>
          </cell>
          <cell r="W1292" t="str">
            <v>4</v>
          </cell>
        </row>
        <row r="1293">
          <cell r="A1293" t="str">
            <v>SJOE</v>
          </cell>
          <cell r="B1293" t="str">
            <v>0347-0520</v>
          </cell>
          <cell r="C1293" t="str">
            <v>1467-9442</v>
          </cell>
          <cell r="D1293" t="str">
            <v>THE SCANDINAVIAN JOURNAL OF ECONOMICS</v>
          </cell>
          <cell r="E1293" t="str">
            <v/>
          </cell>
          <cell r="F1293" t="str">
            <v>10.1111/(ISSN)1467-9442</v>
          </cell>
          <cell r="G1293" t="str">
            <v>https://onlinelibrary.wiley.com/journal/14679442</v>
          </cell>
          <cell r="H1293" t="str">
            <v>Business, Economics, Finance &amp; Accounting</v>
          </cell>
          <cell r="I1293" t="str">
            <v>General &amp; Introductory Economics</v>
          </cell>
          <cell r="J1293" t="str">
            <v>Print &amp; Online</v>
          </cell>
        </row>
        <row r="1293">
          <cell r="M1293" t="str">
            <v>Yes</v>
          </cell>
          <cell r="N1293" t="str">
            <v>Full Collection</v>
          </cell>
          <cell r="O1293" t="str">
            <v/>
          </cell>
          <cell r="P1293" t="str">
            <v>SSH Collection</v>
          </cell>
          <cell r="Q1293" t="str">
            <v/>
          </cell>
          <cell r="R1293" t="str">
            <v/>
          </cell>
          <cell r="S1293" t="str">
            <v>R4L Collection</v>
          </cell>
          <cell r="T1293" t="str">
            <v>1997</v>
          </cell>
          <cell r="U1293" t="str">
            <v>99</v>
          </cell>
          <cell r="V1293" t="str">
            <v>124</v>
          </cell>
          <cell r="W1293" t="str">
            <v>4</v>
          </cell>
        </row>
        <row r="1294">
          <cell r="A1294" t="str">
            <v>SJI</v>
          </cell>
          <cell r="B1294" t="str">
            <v>0300-9475</v>
          </cell>
          <cell r="C1294" t="str">
            <v>1365-3083</v>
          </cell>
          <cell r="D1294" t="str">
            <v>SCANDINAVIAN JOURNAL OF IMMUNOLOGY</v>
          </cell>
          <cell r="E1294" t="str">
            <v/>
          </cell>
          <cell r="F1294" t="str">
            <v>10.1111/(ISSN)1365-3083</v>
          </cell>
          <cell r="G1294" t="str">
            <v>https://onlinelibrary.wiley.com/journal/13653083</v>
          </cell>
          <cell r="H1294" t="str">
            <v>Medicine</v>
          </cell>
          <cell r="I1294" t="str">
            <v>Immunology</v>
          </cell>
          <cell r="J1294" t="str">
            <v>Online</v>
          </cell>
          <cell r="K1294" t="str">
            <v>E-only title</v>
          </cell>
          <cell r="L1294" t="str">
            <v>Yes</v>
          </cell>
          <cell r="M1294" t="str">
            <v>Yes</v>
          </cell>
          <cell r="N1294" t="str">
            <v>Full Collection</v>
          </cell>
          <cell r="O1294" t="str">
            <v>STM Collection</v>
          </cell>
          <cell r="P1294" t="str">
            <v/>
          </cell>
          <cell r="Q1294" t="str">
            <v>Medicine &amp; Nursing Collection</v>
          </cell>
          <cell r="R1294" t="str">
            <v/>
          </cell>
          <cell r="S1294" t="str">
            <v>R4L Collection</v>
          </cell>
          <cell r="T1294" t="str">
            <v>1997</v>
          </cell>
          <cell r="U1294" t="str">
            <v>45</v>
          </cell>
          <cell r="V1294" t="str">
            <v>95-96</v>
          </cell>
          <cell r="W1294" t="str">
            <v>12</v>
          </cell>
        </row>
        <row r="1295">
          <cell r="A1295" t="str">
            <v>SMS</v>
          </cell>
          <cell r="B1295" t="str">
            <v>0905-7188</v>
          </cell>
          <cell r="C1295" t="str">
            <v>1600-0838</v>
          </cell>
          <cell r="D1295" t="str">
            <v>SCANDINAVIAN JOURNAL OF MEDICINE &amp; SCIENCE INSPORTS</v>
          </cell>
          <cell r="E1295" t="str">
            <v/>
          </cell>
          <cell r="F1295" t="str">
            <v>10.1111/(ISSN)1600-0838</v>
          </cell>
          <cell r="G1295" t="str">
            <v>https://onlinelibrary.wiley.com/journal/16000838</v>
          </cell>
          <cell r="H1295" t="str">
            <v>Medicine</v>
          </cell>
          <cell r="I1295" t="str">
            <v>Sports Medicine</v>
          </cell>
          <cell r="J1295" t="str">
            <v>Online</v>
          </cell>
          <cell r="K1295" t="str">
            <v>E-only title</v>
          </cell>
          <cell r="L1295" t="str">
            <v>Yes</v>
          </cell>
          <cell r="M1295" t="str">
            <v>Yes</v>
          </cell>
          <cell r="N1295" t="str">
            <v>Full Collection</v>
          </cell>
          <cell r="O1295" t="str">
            <v>STM Collection</v>
          </cell>
          <cell r="P1295" t="str">
            <v/>
          </cell>
          <cell r="Q1295" t="str">
            <v>Medicine &amp; Nursing Collection</v>
          </cell>
          <cell r="R1295" t="str">
            <v/>
          </cell>
          <cell r="S1295" t="str">
            <v>R4L Collection</v>
          </cell>
          <cell r="T1295" t="str">
            <v>1997</v>
          </cell>
          <cell r="U1295" t="str">
            <v>7</v>
          </cell>
          <cell r="V1295" t="str">
            <v>32</v>
          </cell>
          <cell r="W1295" t="str">
            <v>12</v>
          </cell>
        </row>
        <row r="1296">
          <cell r="A1296" t="str">
            <v>SJOP</v>
          </cell>
          <cell r="B1296" t="str">
            <v>0036-5564</v>
          </cell>
          <cell r="C1296" t="str">
            <v>1467-9450</v>
          </cell>
          <cell r="D1296" t="str">
            <v>SCANDINAVIAN JOURNAL OF PSYCHOLOGY</v>
          </cell>
          <cell r="E1296" t="str">
            <v/>
          </cell>
          <cell r="F1296" t="str">
            <v>10.1111/(ISSN)1467-9450</v>
          </cell>
          <cell r="G1296" t="str">
            <v>https://onlinelibrary.wiley.com/journal/14679450</v>
          </cell>
          <cell r="H1296" t="str">
            <v>Psychology</v>
          </cell>
          <cell r="I1296" t="str">
            <v>General Psychology</v>
          </cell>
          <cell r="J1296" t="str">
            <v>Print &amp; Online</v>
          </cell>
        </row>
        <row r="1296">
          <cell r="M1296" t="str">
            <v>Yes</v>
          </cell>
          <cell r="N1296" t="str">
            <v>Full Collection</v>
          </cell>
          <cell r="O1296" t="str">
            <v/>
          </cell>
          <cell r="P1296" t="str">
            <v>SSH Collection</v>
          </cell>
          <cell r="Q1296" t="str">
            <v>Medicine &amp; Nursing Collection</v>
          </cell>
          <cell r="R1296" t="str">
            <v/>
          </cell>
          <cell r="S1296" t="str">
            <v>R4L Collection</v>
          </cell>
          <cell r="T1296" t="str">
            <v>1997</v>
          </cell>
          <cell r="U1296" t="str">
            <v>38</v>
          </cell>
          <cell r="V1296" t="str">
            <v>63</v>
          </cell>
          <cell r="W1296" t="str">
            <v>6</v>
          </cell>
        </row>
        <row r="1297">
          <cell r="A1297" t="str">
            <v>SJOS</v>
          </cell>
          <cell r="B1297" t="str">
            <v>0303-6898</v>
          </cell>
          <cell r="C1297" t="str">
            <v>1467-9469</v>
          </cell>
          <cell r="D1297" t="str">
            <v>SCANDINAVIAN JOURNAL OF STATISTICS</v>
          </cell>
          <cell r="E1297" t="str">
            <v/>
          </cell>
          <cell r="F1297" t="str">
            <v>10.1111/(ISSN)1467-9469</v>
          </cell>
          <cell r="G1297" t="str">
            <v>https://onlinelibrary.wiley.com/journal/14679469</v>
          </cell>
          <cell r="H1297" t="str">
            <v>Mathematics &amp; Statistics</v>
          </cell>
          <cell r="I1297" t="str">
            <v>Applied Probability &amp; Statistics</v>
          </cell>
          <cell r="J1297" t="str">
            <v>Print &amp; Online</v>
          </cell>
        </row>
        <row r="1297">
          <cell r="M1297" t="str">
            <v>Yes</v>
          </cell>
          <cell r="N1297" t="str">
            <v>Full Collection</v>
          </cell>
          <cell r="O1297" t="str">
            <v>STM Collection</v>
          </cell>
          <cell r="P1297" t="str">
            <v/>
          </cell>
          <cell r="Q1297" t="str">
            <v/>
          </cell>
          <cell r="R1297" t="str">
            <v/>
          </cell>
          <cell r="S1297" t="str">
            <v>R4L Collection</v>
          </cell>
          <cell r="T1297" t="str">
            <v>1997</v>
          </cell>
          <cell r="U1297" t="str">
            <v>24</v>
          </cell>
          <cell r="V1297" t="str">
            <v>49</v>
          </cell>
          <cell r="W1297" t="str">
            <v>4</v>
          </cell>
        </row>
        <row r="1298">
          <cell r="A1298" t="str">
            <v>SCPS</v>
          </cell>
          <cell r="B1298" t="str">
            <v>0080-6757</v>
          </cell>
          <cell r="C1298" t="str">
            <v>1467-9477</v>
          </cell>
          <cell r="D1298" t="str">
            <v>SCANDINAVIAN POLITICAL STUDIES</v>
          </cell>
          <cell r="E1298" t="str">
            <v/>
          </cell>
          <cell r="F1298" t="str">
            <v>10.1111/(ISSN)1467-9477</v>
          </cell>
          <cell r="G1298" t="str">
            <v>https://onlinelibrary.wiley.com/journal/14679477</v>
          </cell>
          <cell r="H1298" t="str">
            <v>Social &amp; Behavioral Sciences</v>
          </cell>
          <cell r="I1298" t="str">
            <v>General &amp; Introductory Political Science</v>
          </cell>
          <cell r="J1298" t="str">
            <v>Print &amp; Online</v>
          </cell>
        </row>
        <row r="1298">
          <cell r="M1298" t="str">
            <v>Yes</v>
          </cell>
          <cell r="N1298" t="str">
            <v>Full Collection</v>
          </cell>
          <cell r="O1298" t="str">
            <v/>
          </cell>
          <cell r="P1298" t="str">
            <v>SSH Collection</v>
          </cell>
          <cell r="Q1298" t="str">
            <v/>
          </cell>
          <cell r="R1298" t="str">
            <v/>
          </cell>
          <cell r="S1298" t="str">
            <v>R4L Collection</v>
          </cell>
          <cell r="T1298" t="str">
            <v>1997</v>
          </cell>
          <cell r="U1298" t="str">
            <v>20</v>
          </cell>
          <cell r="V1298" t="str">
            <v>45</v>
          </cell>
          <cell r="W1298" t="str">
            <v>4</v>
          </cell>
        </row>
        <row r="1299">
          <cell r="A1299" t="str">
            <v>SSM</v>
          </cell>
          <cell r="B1299" t="str">
            <v>0036-6803</v>
          </cell>
          <cell r="C1299" t="str">
            <v>1949-8594</v>
          </cell>
          <cell r="D1299" t="str">
            <v>SCHOOL SCIENCE AND MATHEMATICS</v>
          </cell>
          <cell r="E1299" t="str">
            <v/>
          </cell>
          <cell r="F1299" t="str">
            <v>10.1111/(ISSN)1949-8594</v>
          </cell>
          <cell r="G1299" t="str">
            <v>https://onlinelibrary.wiley.com/journal/19498594</v>
          </cell>
          <cell r="H1299" t="str">
            <v>Social &amp; Behavioral Sciences</v>
          </cell>
          <cell r="I1299" t="str">
            <v>Science</v>
          </cell>
          <cell r="J1299" t="str">
            <v>Print &amp; Online</v>
          </cell>
        </row>
        <row r="1299">
          <cell r="M1299" t="str">
            <v>Yes</v>
          </cell>
          <cell r="N1299" t="str">
            <v>Full Collection</v>
          </cell>
          <cell r="O1299" t="str">
            <v/>
          </cell>
          <cell r="P1299" t="str">
            <v>SSH Collection</v>
          </cell>
          <cell r="Q1299" t="str">
            <v/>
          </cell>
          <cell r="R1299" t="str">
            <v/>
          </cell>
          <cell r="S1299" t="str">
            <v>R4L Collection</v>
          </cell>
          <cell r="T1299" t="str">
            <v>1997</v>
          </cell>
          <cell r="U1299" t="str">
            <v>97</v>
          </cell>
          <cell r="V1299" t="str">
            <v>122</v>
          </cell>
          <cell r="W1299" t="str">
            <v>8</v>
          </cell>
        </row>
        <row r="1300">
          <cell r="A1300" t="str">
            <v>SCE</v>
          </cell>
          <cell r="B1300" t="str">
            <v>0036-8326</v>
          </cell>
          <cell r="C1300" t="str">
            <v>1098-237X</v>
          </cell>
          <cell r="D1300" t="str">
            <v>SCIENCE EDUCATION</v>
          </cell>
          <cell r="E1300" t="str">
            <v/>
          </cell>
          <cell r="F1300" t="str">
            <v>10.1002/(ISSN)1098-237X</v>
          </cell>
          <cell r="G1300" t="str">
            <v>https://onlinelibrary.wiley.com/journal/1098237X</v>
          </cell>
          <cell r="H1300" t="str">
            <v>Social &amp; Behavioral Sciences</v>
          </cell>
          <cell r="I1300" t="str">
            <v>Science</v>
          </cell>
          <cell r="J1300" t="str">
            <v>Print &amp; Online</v>
          </cell>
        </row>
        <row r="1300">
          <cell r="M1300" t="str">
            <v>Yes</v>
          </cell>
          <cell r="N1300" t="str">
            <v>Full Collection</v>
          </cell>
          <cell r="O1300" t="str">
            <v>STM Collection</v>
          </cell>
          <cell r="P1300" t="str">
            <v/>
          </cell>
          <cell r="Q1300" t="str">
            <v/>
          </cell>
          <cell r="R1300" t="str">
            <v/>
          </cell>
          <cell r="S1300" t="str">
            <v>R4L Collection</v>
          </cell>
          <cell r="T1300" t="str">
            <v>1996</v>
          </cell>
          <cell r="U1300" t="str">
            <v>80</v>
          </cell>
          <cell r="V1300" t="str">
            <v>106</v>
          </cell>
          <cell r="W1300" t="str">
            <v>6</v>
          </cell>
        </row>
        <row r="1301">
          <cell r="A1301" t="str">
            <v>SJPE</v>
          </cell>
          <cell r="B1301" t="str">
            <v>0036-9292</v>
          </cell>
          <cell r="C1301" t="str">
            <v>1467-9485</v>
          </cell>
          <cell r="D1301" t="str">
            <v>SCOTTISH JOURNAL OF POLITICAL ECONOMY</v>
          </cell>
          <cell r="E1301" t="str">
            <v/>
          </cell>
          <cell r="F1301" t="str">
            <v>10.1111/(ISSN)1467-9485</v>
          </cell>
          <cell r="G1301" t="str">
            <v>https://onlinelibrary.wiley.com/journal/14679485</v>
          </cell>
          <cell r="H1301" t="str">
            <v>Business, Economics, Finance &amp; Accounting</v>
          </cell>
          <cell r="I1301" t="str">
            <v>General &amp; Introductory Economics</v>
          </cell>
          <cell r="J1301" t="str">
            <v>Online</v>
          </cell>
          <cell r="K1301" t="str">
            <v>E-only title</v>
          </cell>
          <cell r="L1301" t="str">
            <v>Yes</v>
          </cell>
          <cell r="M1301" t="str">
            <v>Yes</v>
          </cell>
          <cell r="N1301" t="str">
            <v>Full Collection</v>
          </cell>
          <cell r="O1301" t="str">
            <v/>
          </cell>
          <cell r="P1301" t="str">
            <v>SSH Collection</v>
          </cell>
          <cell r="Q1301" t="str">
            <v/>
          </cell>
          <cell r="R1301" t="str">
            <v/>
          </cell>
          <cell r="S1301" t="str">
            <v>R4L Collection</v>
          </cell>
          <cell r="T1301" t="str">
            <v>1997</v>
          </cell>
          <cell r="U1301" t="str">
            <v>44</v>
          </cell>
          <cell r="V1301" t="str">
            <v>69</v>
          </cell>
          <cell r="W1301" t="str">
            <v>5</v>
          </cell>
        </row>
        <row r="1302">
          <cell r="A1302" t="str">
            <v>SPY2</v>
          </cell>
          <cell r="B1302" t="str">
            <v/>
          </cell>
          <cell r="C1302" t="str">
            <v>2475-6725</v>
          </cell>
          <cell r="D1302" t="str">
            <v>SECURITY AND PRIVACY</v>
          </cell>
          <cell r="E1302" t="str">
            <v>FTE-Small</v>
          </cell>
          <cell r="F1302" t="str">
            <v>10.1002/(ISSN)2475-6725</v>
          </cell>
          <cell r="G1302" t="str">
            <v>https://onlinelibrary.wiley.com/journal/24756725</v>
          </cell>
          <cell r="H1302" t="str">
            <v>Physical Sciences &amp; Engineering</v>
          </cell>
          <cell r="I1302" t="str">
            <v>Communication Technology</v>
          </cell>
          <cell r="J1302" t="str">
            <v>Online</v>
          </cell>
          <cell r="K1302" t="str">
            <v>2022 newly priced - previously opt-in. E-only.</v>
          </cell>
        </row>
        <row r="1302">
          <cell r="M1302" t="str">
            <v>Yes</v>
          </cell>
          <cell r="N1302" t="str">
            <v/>
          </cell>
          <cell r="O1302" t="str">
            <v/>
          </cell>
          <cell r="P1302" t="str">
            <v/>
          </cell>
          <cell r="Q1302" t="str">
            <v/>
          </cell>
          <cell r="R1302" t="str">
            <v>Not in any Standard Collection</v>
          </cell>
          <cell r="S1302" t="str">
            <v>R4L Collection</v>
          </cell>
          <cell r="T1302" t="str">
            <v>2018</v>
          </cell>
          <cell r="U1302" t="str">
            <v>1</v>
          </cell>
          <cell r="V1302" t="str">
            <v>5</v>
          </cell>
          <cell r="W1302" t="str">
            <v>6</v>
          </cell>
        </row>
        <row r="1303">
          <cell r="A1303" t="str">
            <v>SED</v>
          </cell>
          <cell r="B1303" t="str">
            <v>0037-0746</v>
          </cell>
          <cell r="C1303" t="str">
            <v>1365-3091</v>
          </cell>
          <cell r="D1303" t="str">
            <v>SEDIMENTOLOGY</v>
          </cell>
          <cell r="E1303" t="str">
            <v/>
          </cell>
          <cell r="F1303" t="str">
            <v>10.1111/(ISSN)1365-3091</v>
          </cell>
          <cell r="G1303" t="str">
            <v>https://onlinelibrary.wiley.com/journal/13653091</v>
          </cell>
          <cell r="H1303" t="str">
            <v>Earth, Space &amp; Environmental Sciences</v>
          </cell>
          <cell r="I1303" t="str">
            <v>Sedimentology &amp; Stratigraphy</v>
          </cell>
          <cell r="J1303" t="str">
            <v>Online</v>
          </cell>
          <cell r="K1303" t="str">
            <v>E-only title</v>
          </cell>
          <cell r="L1303" t="str">
            <v>Yes</v>
          </cell>
          <cell r="M1303" t="str">
            <v>Yes</v>
          </cell>
          <cell r="N1303" t="str">
            <v>Full Collection</v>
          </cell>
          <cell r="O1303" t="str">
            <v>STM Collection</v>
          </cell>
          <cell r="P1303" t="str">
            <v/>
          </cell>
          <cell r="Q1303" t="str">
            <v/>
          </cell>
          <cell r="R1303" t="str">
            <v/>
          </cell>
          <cell r="S1303" t="str">
            <v>R4L Collection</v>
          </cell>
          <cell r="T1303" t="str">
            <v>1997</v>
          </cell>
          <cell r="U1303" t="str">
            <v>44</v>
          </cell>
          <cell r="V1303" t="str">
            <v>69</v>
          </cell>
          <cell r="W1303" t="str">
            <v>7</v>
          </cell>
        </row>
        <row r="1304">
          <cell r="A1304" t="str">
            <v>SDI</v>
          </cell>
          <cell r="B1304" t="str">
            <v>0894-0959</v>
          </cell>
          <cell r="C1304" t="str">
            <v>1525-139X</v>
          </cell>
          <cell r="D1304" t="str">
            <v>SEMINARS IN DIALYSIS</v>
          </cell>
          <cell r="E1304" t="str">
            <v/>
          </cell>
          <cell r="F1304" t="str">
            <v>10.1111/(ISSN)1525-139X</v>
          </cell>
          <cell r="G1304" t="str">
            <v>https://onlinelibrary.wiley.com/journal/1525139X</v>
          </cell>
          <cell r="H1304" t="str">
            <v>Medicine</v>
          </cell>
          <cell r="I1304" t="str">
            <v>Nephrology</v>
          </cell>
          <cell r="J1304" t="str">
            <v>Print &amp; Online</v>
          </cell>
        </row>
        <row r="1304">
          <cell r="M1304" t="str">
            <v>Yes</v>
          </cell>
          <cell r="N1304" t="str">
            <v>Full Collection</v>
          </cell>
          <cell r="O1304" t="str">
            <v>STM Collection</v>
          </cell>
          <cell r="P1304" t="str">
            <v/>
          </cell>
          <cell r="Q1304" t="str">
            <v>Medicine &amp; Nursing Collection</v>
          </cell>
          <cell r="R1304" t="str">
            <v/>
          </cell>
          <cell r="S1304" t="str">
            <v>R4L Collection</v>
          </cell>
          <cell r="T1304" t="str">
            <v>1997</v>
          </cell>
          <cell r="U1304" t="str">
            <v>10</v>
          </cell>
          <cell r="V1304" t="str">
            <v>35</v>
          </cell>
          <cell r="W1304" t="str">
            <v>6</v>
          </cell>
        </row>
        <row r="1305">
          <cell r="A1305" t="str">
            <v>E555</v>
          </cell>
          <cell r="B1305" t="str">
            <v/>
          </cell>
          <cell r="C1305" t="str">
            <v>2573-1815</v>
          </cell>
          <cell r="D1305" t="str">
            <v>SEPARATION SCIENCE PLUS</v>
          </cell>
          <cell r="E1305" t="str">
            <v>FTE-Small</v>
          </cell>
          <cell r="F1305" t="str">
            <v>10.1002/(ISSN)2573-1815</v>
          </cell>
          <cell r="G1305" t="str">
            <v>https://onlinelibrary.wiley.com/journal/25731815</v>
          </cell>
          <cell r="H1305" t="str">
            <v>Chemistry</v>
          </cell>
          <cell r="I1305" t="str">
            <v>Chromatography / Separation Techniques</v>
          </cell>
          <cell r="J1305" t="str">
            <v>Online</v>
          </cell>
          <cell r="K1305" t="str">
            <v>E-only title. 2020 priced.</v>
          </cell>
        </row>
        <row r="1305">
          <cell r="M1305" t="str">
            <v>Yes</v>
          </cell>
          <cell r="N1305" t="str">
            <v>Full Collection</v>
          </cell>
          <cell r="O1305" t="str">
            <v>STM Collection</v>
          </cell>
          <cell r="P1305" t="str">
            <v/>
          </cell>
          <cell r="Q1305" t="str">
            <v/>
          </cell>
        </row>
        <row r="1305">
          <cell r="S1305" t="str">
            <v>R4L Collection</v>
          </cell>
          <cell r="T1305" t="str">
            <v>2018</v>
          </cell>
          <cell r="U1305" t="str">
            <v>1</v>
          </cell>
          <cell r="V1305" t="str">
            <v>5</v>
          </cell>
          <cell r="W1305" t="str">
            <v>12</v>
          </cell>
        </row>
        <row r="1306">
          <cell r="A1306" t="str">
            <v>SGP2</v>
          </cell>
          <cell r="B1306" t="str">
            <v/>
          </cell>
          <cell r="C1306" t="str">
            <v>2639-5355</v>
          </cell>
          <cell r="D1306" t="str">
            <v>SEXUALITY, GENDER &amp; POLICY</v>
          </cell>
          <cell r="E1306" t="str">
            <v/>
          </cell>
          <cell r="F1306" t="str">
            <v>10.1002/(ISSN)2639-5355</v>
          </cell>
          <cell r="G1306" t="str">
            <v>https://onlinelibrary.wiley.com/journal/26395355</v>
          </cell>
          <cell r="H1306" t="str">
            <v>Humanities</v>
          </cell>
          <cell r="I1306" t="str">
            <v>Gender &amp; Politics</v>
          </cell>
          <cell r="J1306" t="str">
            <v>Online</v>
          </cell>
          <cell r="K1306" t="str">
            <v>E-only title.  Also part free title in a bundle</v>
          </cell>
        </row>
        <row r="1306">
          <cell r="M1306" t="str">
            <v>Yes</v>
          </cell>
          <cell r="N1306" t="str">
            <v>Full Collection</v>
          </cell>
          <cell r="O1306" t="str">
            <v>STM Collection</v>
          </cell>
          <cell r="P1306" t="str">
            <v/>
          </cell>
          <cell r="Q1306" t="str">
            <v/>
          </cell>
        </row>
        <row r="1306">
          <cell r="S1306" t="str">
            <v>R4L Collection</v>
          </cell>
          <cell r="T1306" t="str">
            <v>2017</v>
          </cell>
          <cell r="U1306" t="str">
            <v>1</v>
          </cell>
          <cell r="V1306" t="str">
            <v>5</v>
          </cell>
          <cell r="W1306" t="str">
            <v>2</v>
          </cell>
        </row>
        <row r="1307">
          <cell r="A1307" t="str">
            <v>SDTP</v>
          </cell>
          <cell r="B1307" t="str">
            <v>0097-966X</v>
          </cell>
          <cell r="C1307" t="str">
            <v>2168-0159</v>
          </cell>
          <cell r="D1307" t="str">
            <v>SID SYMPOSIUM DIGEST OF TECHNICAL PAPERS</v>
          </cell>
          <cell r="E1307" t="str">
            <v/>
          </cell>
          <cell r="F1307" t="str">
            <v>10.1002/(ISSN)2168-0159</v>
          </cell>
          <cell r="G1307" t="str">
            <v>https://onlinelibrary.wiley.com/journal/21680159</v>
          </cell>
          <cell r="H1307" t="str">
            <v>Physical Sciences &amp; Engineering</v>
          </cell>
          <cell r="I1307" t="str">
            <v>Electrical Engineering - Displays</v>
          </cell>
          <cell r="J1307" t="str">
            <v>Print &amp; Online</v>
          </cell>
        </row>
        <row r="1307">
          <cell r="M1307" t="str">
            <v>Yes</v>
          </cell>
          <cell r="N1307" t="str">
            <v>Full Collection</v>
          </cell>
          <cell r="O1307" t="str">
            <v>STM Collection</v>
          </cell>
          <cell r="P1307" t="str">
            <v/>
          </cell>
          <cell r="Q1307" t="str">
            <v/>
          </cell>
        </row>
        <row r="1307">
          <cell r="T1307" t="str">
            <v>1998</v>
          </cell>
          <cell r="U1307" t="str">
            <v>29</v>
          </cell>
          <cell r="V1307" t="str">
            <v>53</v>
          </cell>
          <cell r="W1307" t="str">
            <v>1</v>
          </cell>
        </row>
        <row r="1308">
          <cell r="A1308" t="str">
            <v>SIGN</v>
          </cell>
          <cell r="B1308" t="str">
            <v>1740-9705</v>
          </cell>
          <cell r="C1308" t="str">
            <v>1740-9713</v>
          </cell>
          <cell r="D1308" t="str">
            <v>SIGNIFICANCE</v>
          </cell>
          <cell r="E1308" t="str">
            <v/>
          </cell>
          <cell r="F1308" t="str">
            <v>10.1111/(ISSN)1740-9713</v>
          </cell>
          <cell r="G1308" t="str">
            <v>https://rss.onlinelibrary.wiley.com/journal/17409713</v>
          </cell>
          <cell r="H1308" t="str">
            <v>Mathematics &amp; Statistics</v>
          </cell>
          <cell r="I1308" t="str">
            <v>Popular Interest Statistics</v>
          </cell>
          <cell r="J1308" t="str">
            <v>Print &amp; Online</v>
          </cell>
        </row>
        <row r="1308">
          <cell r="M1308" t="str">
            <v>Yes</v>
          </cell>
          <cell r="N1308" t="str">
            <v>Full Collection</v>
          </cell>
          <cell r="O1308" t="str">
            <v>STM Collection</v>
          </cell>
          <cell r="P1308" t="str">
            <v/>
          </cell>
          <cell r="Q1308" t="str">
            <v/>
          </cell>
          <cell r="R1308" t="str">
            <v/>
          </cell>
          <cell r="S1308" t="str">
            <v>R4L Collection</v>
          </cell>
          <cell r="T1308" t="str">
            <v>2004</v>
          </cell>
          <cell r="U1308" t="str">
            <v>1</v>
          </cell>
          <cell r="V1308" t="str">
            <v>19</v>
          </cell>
          <cell r="W1308" t="str">
            <v>6</v>
          </cell>
        </row>
        <row r="1309">
          <cell r="A1309" t="str">
            <v>SJTG</v>
          </cell>
          <cell r="B1309" t="str">
            <v>0129-7619</v>
          </cell>
          <cell r="C1309" t="str">
            <v>1467-9493</v>
          </cell>
          <cell r="D1309" t="str">
            <v>SINGAPORE JOURNAL OF TROPICAL GEOGRAPHY</v>
          </cell>
          <cell r="E1309" t="str">
            <v/>
          </cell>
          <cell r="F1309" t="str">
            <v>10.1111/(ISSN)1467-9493</v>
          </cell>
          <cell r="G1309" t="str">
            <v>https://onlinelibrary.wiley.com/journal/14679493</v>
          </cell>
          <cell r="H1309" t="str">
            <v>Social &amp; Behavioral Sciences</v>
          </cell>
          <cell r="I1309" t="str">
            <v>General &amp; Introductory Geography</v>
          </cell>
          <cell r="J1309" t="str">
            <v>Online</v>
          </cell>
          <cell r="K1309" t="str">
            <v>E-only title</v>
          </cell>
          <cell r="L1309" t="str">
            <v>Yes</v>
          </cell>
          <cell r="M1309" t="str">
            <v>Yes</v>
          </cell>
          <cell r="N1309" t="str">
            <v>Full Collection</v>
          </cell>
          <cell r="O1309" t="str">
            <v/>
          </cell>
          <cell r="P1309" t="str">
            <v>SSH Collection</v>
          </cell>
          <cell r="Q1309" t="str">
            <v/>
          </cell>
          <cell r="R1309" t="str">
            <v/>
          </cell>
          <cell r="S1309" t="str">
            <v>R4L Collection</v>
          </cell>
          <cell r="T1309" t="str">
            <v>1997</v>
          </cell>
          <cell r="U1309" t="str">
            <v>17</v>
          </cell>
          <cell r="V1309" t="str">
            <v>43</v>
          </cell>
          <cell r="W1309" t="str">
            <v>3</v>
          </cell>
        </row>
        <row r="1310">
          <cell r="A1310">
            <v>2296</v>
          </cell>
          <cell r="B1310" t="str">
            <v>1613-6810</v>
          </cell>
          <cell r="C1310" t="str">
            <v>1613-6829</v>
          </cell>
          <cell r="D1310" t="str">
            <v>SMALL</v>
          </cell>
          <cell r="E1310" t="str">
            <v/>
          </cell>
          <cell r="F1310" t="str">
            <v>10.1002/(ISSN)1613-6829</v>
          </cell>
          <cell r="G1310" t="str">
            <v>https://onlinelibrary.wiley.com/journal/16136829</v>
          </cell>
          <cell r="H1310" t="str">
            <v>Physical Sciences &amp; Engineering</v>
          </cell>
          <cell r="I1310" t="str">
            <v>General Nanotechnology</v>
          </cell>
          <cell r="J1310" t="str">
            <v>Online</v>
          </cell>
          <cell r="K1310" t="str">
            <v> E-only title </v>
          </cell>
          <cell r="L1310" t="str">
            <v>Yes</v>
          </cell>
          <cell r="M1310" t="str">
            <v>Yes</v>
          </cell>
          <cell r="N1310" t="str">
            <v>Full Collection</v>
          </cell>
          <cell r="O1310" t="str">
            <v>STM Collection</v>
          </cell>
          <cell r="P1310" t="str">
            <v/>
          </cell>
          <cell r="Q1310" t="str">
            <v/>
          </cell>
        </row>
        <row r="1310">
          <cell r="S1310" t="str">
            <v>R4L Collection</v>
          </cell>
          <cell r="T1310" t="str">
            <v>2005</v>
          </cell>
          <cell r="U1310" t="str">
            <v>1</v>
          </cell>
          <cell r="V1310" t="str">
            <v>18</v>
          </cell>
          <cell r="W1310" t="str">
            <v>52</v>
          </cell>
        </row>
        <row r="1311">
          <cell r="A1311" t="str">
            <v>E770</v>
          </cell>
          <cell r="B1311" t="str">
            <v/>
          </cell>
          <cell r="C1311" t="str">
            <v>2366-9608</v>
          </cell>
          <cell r="D1311" t="str">
            <v>SMALL METHODS</v>
          </cell>
          <cell r="E1311" t="str">
            <v>FTE-Small</v>
          </cell>
          <cell r="F1311" t="str">
            <v>10.1002/(ISSN)2366-9608</v>
          </cell>
          <cell r="G1311" t="str">
            <v>https://onlinelibrary.wiley.com/journal/23669608</v>
          </cell>
          <cell r="H1311" t="str">
            <v>Physical Sciences &amp; Engineering</v>
          </cell>
          <cell r="I1311" t="str">
            <v>General &amp; Introductory Materials Science</v>
          </cell>
          <cell r="J1311" t="str">
            <v>Online</v>
          </cell>
          <cell r="K1311" t="str">
            <v>E-only title</v>
          </cell>
        </row>
        <row r="1311">
          <cell r="M1311" t="str">
            <v>Yes</v>
          </cell>
          <cell r="N1311" t="str">
            <v/>
          </cell>
          <cell r="O1311" t="str">
            <v/>
          </cell>
          <cell r="P1311" t="str">
            <v/>
          </cell>
          <cell r="Q1311" t="str">
            <v/>
          </cell>
          <cell r="R1311" t="str">
            <v>Not in any Standard Collection</v>
          </cell>
        </row>
        <row r="1311">
          <cell r="T1311" t="str">
            <v>2017</v>
          </cell>
          <cell r="U1311" t="str">
            <v>1</v>
          </cell>
          <cell r="V1311" t="str">
            <v>6</v>
          </cell>
          <cell r="W1311" t="str">
            <v>12</v>
          </cell>
        </row>
        <row r="1312">
          <cell r="A1312" t="str">
            <v>E506</v>
          </cell>
          <cell r="B1312" t="str">
            <v/>
          </cell>
          <cell r="C1312" t="str">
            <v>2688-4062</v>
          </cell>
          <cell r="D1312" t="str">
            <v>SMALL STRUCTURES</v>
          </cell>
          <cell r="E1312" t="str">
            <v/>
          </cell>
          <cell r="F1312" t="str">
            <v>10.1002/(ISSN)2688-4062</v>
          </cell>
          <cell r="G1312" t="str">
            <v>https://onlinelibrary.wiley.com/journal/26884062</v>
          </cell>
          <cell r="H1312" t="str">
            <v>Physical Sciences &amp; Engineering</v>
          </cell>
          <cell r="I1312" t="str">
            <v>General &amp; Introductory Materials Science</v>
          </cell>
          <cell r="J1312" t="str">
            <v>Online</v>
          </cell>
          <cell r="K1312" t="str">
            <v>E-only title - Free to Read</v>
          </cell>
        </row>
        <row r="1312">
          <cell r="M1312" t="str">
            <v>Yes</v>
          </cell>
        </row>
        <row r="1312">
          <cell r="R1312" t="str">
            <v>Not in any Standard Collection</v>
          </cell>
        </row>
        <row r="1312">
          <cell r="T1312" t="str">
            <v>2020</v>
          </cell>
          <cell r="U1312" t="str">
            <v>1</v>
          </cell>
          <cell r="V1312" t="str">
            <v>3</v>
          </cell>
          <cell r="W1312" t="str">
            <v>12</v>
          </cell>
        </row>
        <row r="1313">
          <cell r="A1313" t="str">
            <v>SPC3</v>
          </cell>
          <cell r="B1313" t="str">
            <v/>
          </cell>
          <cell r="C1313" t="str">
            <v>1751-9004</v>
          </cell>
          <cell r="D1313" t="str">
            <v>SOCIAL AND PERSONALITY PSYCHOLOGY COMPASS</v>
          </cell>
          <cell r="E1313" t="str">
            <v/>
          </cell>
          <cell r="F1313" t="str">
            <v>10.1111/(ISSN)1751-9004</v>
          </cell>
          <cell r="G1313" t="str">
            <v>https://onlinelibrary.wiley.com/journal/17519004</v>
          </cell>
          <cell r="H1313" t="str">
            <v>Psychology</v>
          </cell>
          <cell r="I1313" t="str">
            <v>Social Psychology</v>
          </cell>
          <cell r="J1313" t="str">
            <v>Online</v>
          </cell>
          <cell r="K1313" t="str">
            <v>E-only title</v>
          </cell>
        </row>
        <row r="1313">
          <cell r="M1313" t="str">
            <v>Yes</v>
          </cell>
          <cell r="N1313" t="str">
            <v>Full Collection</v>
          </cell>
          <cell r="O1313" t="str">
            <v/>
          </cell>
          <cell r="P1313" t="str">
            <v>SSH Collection</v>
          </cell>
          <cell r="Q1313" t="str">
            <v/>
          </cell>
        </row>
        <row r="1313">
          <cell r="S1313" t="str">
            <v>R4L Collection</v>
          </cell>
          <cell r="T1313" t="str">
            <v>2007</v>
          </cell>
          <cell r="U1313" t="str">
            <v>1</v>
          </cell>
          <cell r="V1313" t="str">
            <v>16</v>
          </cell>
          <cell r="W1313" t="str">
            <v>12</v>
          </cell>
        </row>
        <row r="1314">
          <cell r="A1314" t="str">
            <v>SODE</v>
          </cell>
          <cell r="B1314" t="str">
            <v>0961-205X</v>
          </cell>
          <cell r="C1314" t="str">
            <v>1467-9507</v>
          </cell>
          <cell r="D1314" t="str">
            <v>SOCIAL DEVELOPMENT</v>
          </cell>
          <cell r="E1314" t="str">
            <v/>
          </cell>
          <cell r="F1314" t="str">
            <v>10.1111/(ISSN)1467-9507</v>
          </cell>
          <cell r="G1314" t="str">
            <v>https://onlinelibrary.wiley.com/journal/14679507</v>
          </cell>
          <cell r="H1314" t="str">
            <v>Psychology</v>
          </cell>
          <cell r="I1314" t="str">
            <v>Developmental Psychology</v>
          </cell>
          <cell r="J1314" t="str">
            <v>Online</v>
          </cell>
          <cell r="K1314" t="str">
            <v>E-only title</v>
          </cell>
          <cell r="L1314" t="str">
            <v>Yes</v>
          </cell>
          <cell r="M1314" t="str">
            <v>Yes</v>
          </cell>
          <cell r="N1314" t="str">
            <v>Full Collection</v>
          </cell>
          <cell r="O1314" t="str">
            <v/>
          </cell>
          <cell r="P1314" t="str">
            <v>SSH Collection</v>
          </cell>
          <cell r="Q1314" t="str">
            <v/>
          </cell>
          <cell r="R1314" t="str">
            <v/>
          </cell>
          <cell r="S1314" t="str">
            <v>R4L Collection</v>
          </cell>
          <cell r="T1314" t="str">
            <v>1997</v>
          </cell>
          <cell r="U1314" t="str">
            <v>6</v>
          </cell>
          <cell r="V1314" t="str">
            <v>31</v>
          </cell>
          <cell r="W1314" t="str">
            <v>4</v>
          </cell>
        </row>
        <row r="1315">
          <cell r="A1315" t="str">
            <v>SIPR</v>
          </cell>
          <cell r="B1315" t="str">
            <v>1751-2395</v>
          </cell>
          <cell r="C1315" t="str">
            <v>1751-2409</v>
          </cell>
          <cell r="D1315" t="str">
            <v>SOCIAL ISSUES AND POLICY REVIEW</v>
          </cell>
          <cell r="E1315" t="str">
            <v/>
          </cell>
          <cell r="F1315" t="str">
            <v>10.1111/(ISSN)1751-2409</v>
          </cell>
          <cell r="G1315" t="str">
            <v>https://spssi.onlinelibrary.wiley.com/journal/17512409</v>
          </cell>
          <cell r="H1315" t="str">
            <v>Psychology</v>
          </cell>
          <cell r="I1315" t="str">
            <v>Social Psychology</v>
          </cell>
          <cell r="J1315" t="str">
            <v>Online</v>
          </cell>
          <cell r="K1315" t="str">
            <v>E-only title. Free title on a bundle.</v>
          </cell>
          <cell r="L1315" t="str">
            <v>Yes</v>
          </cell>
          <cell r="M1315" t="str">
            <v>Yes</v>
          </cell>
          <cell r="N1315" t="str">
            <v>Full Collection</v>
          </cell>
          <cell r="O1315" t="str">
            <v/>
          </cell>
          <cell r="P1315" t="str">
            <v>SSH Collection</v>
          </cell>
          <cell r="Q1315" t="str">
            <v/>
          </cell>
          <cell r="R1315" t="str">
            <v/>
          </cell>
          <cell r="S1315" t="str">
            <v>R4L Collection</v>
          </cell>
          <cell r="T1315" t="str">
            <v>2007</v>
          </cell>
          <cell r="U1315" t="str">
            <v>1</v>
          </cell>
          <cell r="V1315" t="str">
            <v>16</v>
          </cell>
          <cell r="W1315" t="str">
            <v>1</v>
          </cell>
        </row>
        <row r="1316">
          <cell r="A1316" t="str">
            <v>SPOL</v>
          </cell>
          <cell r="B1316" t="str">
            <v>0144-5596</v>
          </cell>
          <cell r="C1316" t="str">
            <v>1467-9515</v>
          </cell>
          <cell r="D1316" t="str">
            <v>SOCIAL POLICY &amp; ADMINISTRATION</v>
          </cell>
          <cell r="E1316" t="str">
            <v/>
          </cell>
          <cell r="F1316" t="str">
            <v>10.1111/(ISSN)1467-9515</v>
          </cell>
          <cell r="G1316" t="str">
            <v>https://onlinelibrary.wiley.com/journal/14679515</v>
          </cell>
          <cell r="H1316" t="str">
            <v>Social &amp; Behavioral Sciences</v>
          </cell>
          <cell r="I1316" t="str">
            <v>General &amp; Introductory Social Policy &amp; Welfare</v>
          </cell>
          <cell r="J1316" t="str">
            <v>Print &amp; Online</v>
          </cell>
        </row>
        <row r="1316">
          <cell r="M1316" t="str">
            <v>Yes</v>
          </cell>
          <cell r="N1316" t="str">
            <v>Full Collection</v>
          </cell>
          <cell r="O1316" t="str">
            <v/>
          </cell>
          <cell r="P1316" t="str">
            <v>SSH Collection</v>
          </cell>
          <cell r="Q1316" t="str">
            <v/>
          </cell>
          <cell r="R1316" t="str">
            <v/>
          </cell>
          <cell r="S1316" t="str">
            <v>R4L Collection</v>
          </cell>
          <cell r="T1316" t="str">
            <v>1997</v>
          </cell>
          <cell r="U1316" t="str">
            <v>31</v>
          </cell>
          <cell r="V1316" t="str">
            <v>56</v>
          </cell>
          <cell r="W1316" t="str">
            <v>7</v>
          </cell>
        </row>
        <row r="1317">
          <cell r="A1317" t="str">
            <v>SSQU</v>
          </cell>
          <cell r="B1317" t="str">
            <v>0038-4941</v>
          </cell>
          <cell r="C1317" t="str">
            <v>1540-6237</v>
          </cell>
          <cell r="D1317" t="str">
            <v>SOCIAL SCIENCE QUARTERLY</v>
          </cell>
          <cell r="E1317" t="str">
            <v/>
          </cell>
          <cell r="F1317" t="str">
            <v>10.1111/(ISSN)1540-6237</v>
          </cell>
          <cell r="G1317" t="str">
            <v>https://onlinelibrary.wiley.com/journal/15406237</v>
          </cell>
          <cell r="H1317" t="str">
            <v>Social &amp; Behavioral Sciences</v>
          </cell>
          <cell r="I1317" t="str">
            <v>General &amp; Introductory Political Science</v>
          </cell>
          <cell r="J1317" t="str">
            <v>Online</v>
          </cell>
          <cell r="K1317" t="str">
            <v>E-only title</v>
          </cell>
          <cell r="L1317" t="str">
            <v>Yes</v>
          </cell>
          <cell r="M1317" t="str">
            <v>Yes</v>
          </cell>
          <cell r="N1317" t="str">
            <v>Full Collection</v>
          </cell>
          <cell r="O1317" t="str">
            <v/>
          </cell>
          <cell r="P1317" t="str">
            <v>SSH Collection</v>
          </cell>
          <cell r="Q1317" t="str">
            <v/>
          </cell>
          <cell r="R1317" t="str">
            <v/>
          </cell>
          <cell r="S1317" t="str">
            <v>R4L Collection</v>
          </cell>
          <cell r="T1317" t="str">
            <v>2001</v>
          </cell>
          <cell r="U1317" t="str">
            <v>82</v>
          </cell>
          <cell r="V1317" t="str">
            <v>103</v>
          </cell>
          <cell r="W1317" t="str">
            <v>7</v>
          </cell>
        </row>
        <row r="1318">
          <cell r="A1318" t="str">
            <v>SORU</v>
          </cell>
          <cell r="B1318" t="str">
            <v>0038-0199</v>
          </cell>
          <cell r="C1318" t="str">
            <v>1467-9523</v>
          </cell>
          <cell r="D1318" t="str">
            <v>SOCIOLOGIA RURALIS</v>
          </cell>
          <cell r="E1318" t="str">
            <v/>
          </cell>
          <cell r="F1318" t="str">
            <v>10.1111/(ISSN)1467-9523</v>
          </cell>
          <cell r="G1318" t="str">
            <v>https://onlinelibrary.wiley.com/journal/14679523</v>
          </cell>
          <cell r="H1318" t="str">
            <v>Social &amp; Behavioral Sciences</v>
          </cell>
          <cell r="I1318" t="str">
            <v>General Sociology</v>
          </cell>
          <cell r="J1318" t="str">
            <v>Online</v>
          </cell>
          <cell r="K1318" t="str">
            <v>E-only title</v>
          </cell>
          <cell r="L1318" t="str">
            <v>Yes</v>
          </cell>
          <cell r="M1318" t="str">
            <v>Yes</v>
          </cell>
          <cell r="N1318" t="str">
            <v>Full Collection</v>
          </cell>
          <cell r="O1318" t="str">
            <v/>
          </cell>
          <cell r="P1318" t="str">
            <v>SSH Collection</v>
          </cell>
          <cell r="Q1318" t="str">
            <v/>
          </cell>
          <cell r="R1318" t="str">
            <v/>
          </cell>
          <cell r="S1318" t="str">
            <v>R4L Collection</v>
          </cell>
          <cell r="T1318" t="str">
            <v>1997</v>
          </cell>
          <cell r="U1318" t="str">
            <v>37</v>
          </cell>
          <cell r="V1318" t="str">
            <v>62</v>
          </cell>
          <cell r="W1318" t="str">
            <v>4</v>
          </cell>
        </row>
        <row r="1319">
          <cell r="A1319" t="str">
            <v>SOCF</v>
          </cell>
          <cell r="B1319" t="str">
            <v>0884-8971</v>
          </cell>
          <cell r="C1319" t="str">
            <v>1573-7861</v>
          </cell>
          <cell r="D1319" t="str">
            <v>SOCIOLOGICAL FORUM</v>
          </cell>
          <cell r="E1319" t="str">
            <v/>
          </cell>
          <cell r="F1319" t="str">
            <v>10.1111/(ISSN)1573-7861</v>
          </cell>
          <cell r="G1319" t="str">
            <v>https://onlinelibrary.wiley.com/journal/15737861</v>
          </cell>
          <cell r="H1319" t="str">
            <v>Social &amp; Behavioral Sciences</v>
          </cell>
          <cell r="I1319" t="str">
            <v>General Sociology</v>
          </cell>
          <cell r="J1319" t="str">
            <v>Print &amp; Online</v>
          </cell>
        </row>
        <row r="1319">
          <cell r="M1319" t="str">
            <v>Yes</v>
          </cell>
          <cell r="N1319" t="str">
            <v>Full Collection</v>
          </cell>
          <cell r="O1319" t="str">
            <v/>
          </cell>
          <cell r="P1319" t="str">
            <v>SSH Collection</v>
          </cell>
          <cell r="Q1319" t="str">
            <v/>
          </cell>
          <cell r="R1319" t="str">
            <v/>
          </cell>
          <cell r="S1319" t="str">
            <v>R4L Collection</v>
          </cell>
          <cell r="T1319" t="str">
            <v>2007</v>
          </cell>
          <cell r="U1319" t="str">
            <v>22</v>
          </cell>
          <cell r="V1319" t="str">
            <v>37</v>
          </cell>
          <cell r="W1319" t="str">
            <v>4</v>
          </cell>
        </row>
        <row r="1320">
          <cell r="A1320" t="str">
            <v>SOIN</v>
          </cell>
          <cell r="B1320" t="str">
            <v>0038-0245</v>
          </cell>
          <cell r="C1320" t="str">
            <v>1475-682X</v>
          </cell>
          <cell r="D1320" t="str">
            <v>SOCIOLOGICAL INQUIRY</v>
          </cell>
          <cell r="E1320" t="str">
            <v/>
          </cell>
          <cell r="F1320" t="str">
            <v>10.1111/(ISSN)1475-682X</v>
          </cell>
          <cell r="G1320" t="str">
            <v>https://onlinelibrary.wiley.com/journal/1475682X</v>
          </cell>
          <cell r="H1320" t="str">
            <v>Social &amp; Behavioral Sciences</v>
          </cell>
          <cell r="I1320" t="str">
            <v>General Sociology</v>
          </cell>
          <cell r="J1320" t="str">
            <v>Print &amp; Online</v>
          </cell>
        </row>
        <row r="1320">
          <cell r="M1320" t="str">
            <v>Yes</v>
          </cell>
          <cell r="N1320" t="str">
            <v>Full Collection</v>
          </cell>
          <cell r="O1320" t="str">
            <v/>
          </cell>
          <cell r="P1320" t="str">
            <v>SSH Collection</v>
          </cell>
          <cell r="Q1320" t="str">
            <v/>
          </cell>
          <cell r="R1320" t="str">
            <v/>
          </cell>
          <cell r="S1320" t="str">
            <v>R4L Collection</v>
          </cell>
          <cell r="T1320" t="str">
            <v>1997</v>
          </cell>
          <cell r="U1320" t="str">
            <v>67</v>
          </cell>
          <cell r="V1320" t="str">
            <v>92</v>
          </cell>
          <cell r="W1320" t="str">
            <v>4</v>
          </cell>
        </row>
        <row r="1321">
          <cell r="A1321" t="str">
            <v>SOC4</v>
          </cell>
          <cell r="B1321" t="str">
            <v/>
          </cell>
          <cell r="C1321" t="str">
            <v>1751-9020</v>
          </cell>
          <cell r="D1321" t="str">
            <v>SOCIOLOGY COMPASS</v>
          </cell>
          <cell r="E1321" t="str">
            <v/>
          </cell>
          <cell r="F1321" t="str">
            <v>10.1111/(ISSN)1751-9020</v>
          </cell>
          <cell r="G1321" t="str">
            <v>https://onlinelibrary.wiley.com/journal/17519020</v>
          </cell>
          <cell r="H1321" t="str">
            <v>Social &amp; Behavioral Sciences</v>
          </cell>
          <cell r="I1321" t="str">
            <v>General Sociology</v>
          </cell>
          <cell r="J1321" t="str">
            <v>Online</v>
          </cell>
          <cell r="K1321" t="str">
            <v>E-only title</v>
          </cell>
        </row>
        <row r="1321">
          <cell r="M1321" t="str">
            <v>Yes</v>
          </cell>
          <cell r="N1321" t="str">
            <v>Full Collection</v>
          </cell>
          <cell r="O1321" t="str">
            <v/>
          </cell>
          <cell r="P1321" t="str">
            <v>SSH Collection</v>
          </cell>
          <cell r="Q1321" t="str">
            <v/>
          </cell>
        </row>
        <row r="1321">
          <cell r="S1321" t="str">
            <v>R4L Collection</v>
          </cell>
          <cell r="T1321" t="str">
            <v>2007</v>
          </cell>
          <cell r="U1321" t="str">
            <v>1</v>
          </cell>
          <cell r="V1321" t="str">
            <v>16</v>
          </cell>
          <cell r="W1321" t="str">
            <v>12</v>
          </cell>
        </row>
        <row r="1322">
          <cell r="A1322" t="str">
            <v>SHIL</v>
          </cell>
          <cell r="B1322" t="str">
            <v>0141-9889</v>
          </cell>
          <cell r="C1322" t="str">
            <v>1467-9566</v>
          </cell>
          <cell r="D1322" t="str">
            <v>SOCIOLOGY OF HEALTH &amp; ILLNESS</v>
          </cell>
          <cell r="E1322" t="str">
            <v/>
          </cell>
          <cell r="F1322" t="str">
            <v>10.1111/(ISSN)1467-9566</v>
          </cell>
          <cell r="G1322" t="str">
            <v>https://onlinelibrary.wiley.com/journal/14679566</v>
          </cell>
          <cell r="H1322" t="str">
            <v>Social &amp; Behavioral Sciences</v>
          </cell>
          <cell r="I1322" t="str">
            <v>Sociology of Health &amp; Illness</v>
          </cell>
          <cell r="J1322" t="str">
            <v>Online</v>
          </cell>
          <cell r="K1322" t="str">
            <v>E-only title</v>
          </cell>
          <cell r="L1322" t="str">
            <v>Yes</v>
          </cell>
          <cell r="M1322" t="str">
            <v>Yes</v>
          </cell>
          <cell r="N1322" t="str">
            <v>Full Collection</v>
          </cell>
          <cell r="O1322" t="str">
            <v/>
          </cell>
          <cell r="P1322" t="str">
            <v>SSH Collection</v>
          </cell>
          <cell r="Q1322" t="str">
            <v>Medicine &amp; Nursing Collection</v>
          </cell>
          <cell r="R1322" t="str">
            <v/>
          </cell>
          <cell r="S1322" t="str">
            <v>R4L Collection</v>
          </cell>
          <cell r="T1322" t="str">
            <v>1997</v>
          </cell>
          <cell r="U1322" t="str">
            <v>19</v>
          </cell>
          <cell r="V1322" t="str">
            <v>44</v>
          </cell>
          <cell r="W1322" t="str">
            <v>9</v>
          </cell>
        </row>
        <row r="1323">
          <cell r="A1323" t="str">
            <v>STVR</v>
          </cell>
          <cell r="B1323" t="str">
            <v>0960-0833</v>
          </cell>
          <cell r="C1323" t="str">
            <v>1099-1689</v>
          </cell>
          <cell r="D1323" t="str">
            <v>SOFTWARE TESTING, VERIFICATION &amp; RELIABILITY</v>
          </cell>
          <cell r="E1323" t="str">
            <v/>
          </cell>
          <cell r="F1323" t="str">
            <v>10.1002/(ISSN)1099-1689</v>
          </cell>
          <cell r="G1323" t="str">
            <v>https://onlinelibrary.wiley.com/journal/10991689</v>
          </cell>
          <cell r="H1323" t="str">
            <v>Computer Science  &amp; Information Technology</v>
          </cell>
          <cell r="I1323" t="str">
            <v>Programming &amp; Software Development</v>
          </cell>
          <cell r="J1323" t="str">
            <v>Online</v>
          </cell>
          <cell r="K1323" t="str">
            <v>E-only title</v>
          </cell>
        </row>
        <row r="1323">
          <cell r="M1323" t="str">
            <v>Yes</v>
          </cell>
          <cell r="N1323" t="str">
            <v>Full Collection</v>
          </cell>
          <cell r="O1323" t="str">
            <v>STM Collection</v>
          </cell>
          <cell r="P1323" t="str">
            <v/>
          </cell>
          <cell r="Q1323" t="str">
            <v/>
          </cell>
          <cell r="R1323" t="str">
            <v/>
          </cell>
        </row>
        <row r="1323">
          <cell r="T1323" t="str">
            <v>1996</v>
          </cell>
          <cell r="U1323" t="str">
            <v>6</v>
          </cell>
          <cell r="V1323" t="str">
            <v>32</v>
          </cell>
          <cell r="W1323" t="str">
            <v>8</v>
          </cell>
        </row>
        <row r="1324">
          <cell r="A1324" t="str">
            <v>SPE</v>
          </cell>
          <cell r="B1324" t="str">
            <v>0038-0644</v>
          </cell>
          <cell r="C1324" t="str">
            <v>1097-024X</v>
          </cell>
          <cell r="D1324" t="str">
            <v>SOFTWARE: PRACTICE AND EXPERIENCE</v>
          </cell>
          <cell r="E1324" t="str">
            <v/>
          </cell>
          <cell r="F1324" t="str">
            <v>10.1002/(ISSN)1097-024X</v>
          </cell>
          <cell r="G1324" t="str">
            <v>https://onlinelibrary.wiley.com/journal/1097024X</v>
          </cell>
          <cell r="H1324" t="str">
            <v>Computer Science  &amp; Information Technology</v>
          </cell>
          <cell r="I1324" t="str">
            <v>Programming &amp; Software Development</v>
          </cell>
          <cell r="J1324" t="str">
            <v>Print &amp; Online</v>
          </cell>
        </row>
        <row r="1324">
          <cell r="M1324" t="str">
            <v>Yes</v>
          </cell>
          <cell r="N1324" t="str">
            <v>Full Collection</v>
          </cell>
          <cell r="O1324" t="str">
            <v>STM Collection</v>
          </cell>
          <cell r="P1324" t="str">
            <v/>
          </cell>
          <cell r="Q1324" t="str">
            <v/>
          </cell>
          <cell r="R1324" t="str">
            <v/>
          </cell>
        </row>
        <row r="1324">
          <cell r="T1324" t="str">
            <v>1996</v>
          </cell>
          <cell r="U1324" t="str">
            <v>26</v>
          </cell>
          <cell r="V1324" t="str">
            <v>52</v>
          </cell>
          <cell r="W1324" t="str">
            <v>12</v>
          </cell>
        </row>
        <row r="1325">
          <cell r="A1325" t="str">
            <v>SAJ2</v>
          </cell>
          <cell r="B1325" t="str">
            <v/>
          </cell>
          <cell r="C1325" t="str">
            <v>1435-0661</v>
          </cell>
          <cell r="D1325" t="str">
            <v>SOIL SCIENCE SOCIETY OF AMERICA JOURNAL</v>
          </cell>
          <cell r="E1325" t="str">
            <v/>
          </cell>
          <cell r="F1325" t="str">
            <v>10.1002/(ISSN)1435-0661</v>
          </cell>
          <cell r="G1325" t="str">
            <v>https://onlinelibrary.wiley.com/journal/14350661</v>
          </cell>
          <cell r="H1325" t="str">
            <v>Agriculture, Aquaculture &amp; Food Science</v>
          </cell>
          <cell r="I1325" t="str">
            <v>Soil</v>
          </cell>
          <cell r="J1325" t="str">
            <v>Online</v>
          </cell>
          <cell r="K1325" t="str">
            <v>2020 take over - e-only title</v>
          </cell>
        </row>
        <row r="1325">
          <cell r="M1325" t="str">
            <v>Yes</v>
          </cell>
          <cell r="N1325" t="str">
            <v/>
          </cell>
          <cell r="O1325" t="str">
            <v/>
          </cell>
          <cell r="P1325" t="str">
            <v/>
          </cell>
          <cell r="Q1325" t="str">
            <v/>
          </cell>
          <cell r="R1325" t="str">
            <v>Not in any Standard Collection</v>
          </cell>
          <cell r="S1325" t="str">
            <v>R4L Collection</v>
          </cell>
          <cell r="T1325" t="str">
            <v>1997</v>
          </cell>
          <cell r="U1325" t="str">
            <v>40</v>
          </cell>
          <cell r="V1325" t="str">
            <v>86</v>
          </cell>
          <cell r="W1325" t="str">
            <v>6</v>
          </cell>
        </row>
        <row r="1326">
          <cell r="A1326" t="str">
            <v>SUM</v>
          </cell>
          <cell r="B1326" t="str">
            <v>0266-0032</v>
          </cell>
          <cell r="C1326" t="str">
            <v>1475-2743</v>
          </cell>
          <cell r="D1326" t="str">
            <v>SOIL USE AND MANAGEMENT</v>
          </cell>
          <cell r="E1326" t="str">
            <v/>
          </cell>
          <cell r="F1326" t="str">
            <v>10.1111/(ISSN)1475-2743</v>
          </cell>
          <cell r="G1326" t="str">
            <v>https://onlinelibrary.wiley.com/journal/14752743</v>
          </cell>
          <cell r="H1326" t="str">
            <v>Earth, Space &amp; Environmental Sciences</v>
          </cell>
          <cell r="I1326" t="str">
            <v>Soil Science &amp; Geoarchaeology</v>
          </cell>
          <cell r="J1326" t="str">
            <v>Online</v>
          </cell>
          <cell r="K1326" t="str">
            <v>E-only title</v>
          </cell>
          <cell r="L1326" t="str">
            <v>Yes</v>
          </cell>
          <cell r="M1326" t="str">
            <v>Yes</v>
          </cell>
          <cell r="N1326" t="str">
            <v>Full Collection</v>
          </cell>
          <cell r="O1326" t="str">
            <v>STM Collection</v>
          </cell>
          <cell r="P1326" t="str">
            <v/>
          </cell>
          <cell r="Q1326" t="str">
            <v/>
          </cell>
          <cell r="R1326" t="str">
            <v/>
          </cell>
          <cell r="S1326" t="str">
            <v>R4L Collection</v>
          </cell>
          <cell r="T1326" t="str">
            <v>1997</v>
          </cell>
          <cell r="U1326" t="str">
            <v>13</v>
          </cell>
          <cell r="V1326" t="str">
            <v>38</v>
          </cell>
          <cell r="W1326" t="str">
            <v>4</v>
          </cell>
        </row>
        <row r="1327">
          <cell r="A1327" t="str">
            <v>E772</v>
          </cell>
          <cell r="B1327" t="str">
            <v/>
          </cell>
          <cell r="C1327" t="str">
            <v>2367-198X</v>
          </cell>
          <cell r="D1327" t="str">
            <v>SOLAR RRL</v>
          </cell>
          <cell r="E1327" t="str">
            <v>FTE-Small</v>
          </cell>
          <cell r="F1327" t="str">
            <v>10.1002/(ISSN)2367-198X</v>
          </cell>
          <cell r="G1327" t="str">
            <v>https://onlinelibrary.wiley.com/journal/2367198X</v>
          </cell>
          <cell r="H1327" t="str">
            <v>Physical Sciences &amp; Engineering</v>
          </cell>
          <cell r="I1327" t="str">
            <v>General &amp; Introductory Materials Science</v>
          </cell>
          <cell r="J1327" t="str">
            <v>Online</v>
          </cell>
          <cell r="K1327" t="str">
            <v>E-only title</v>
          </cell>
        </row>
        <row r="1327">
          <cell r="M1327" t="str">
            <v>Yes</v>
          </cell>
          <cell r="N1327" t="str">
            <v/>
          </cell>
          <cell r="O1327" t="str">
            <v/>
          </cell>
          <cell r="P1327" t="str">
            <v/>
          </cell>
          <cell r="Q1327" t="str">
            <v/>
          </cell>
          <cell r="R1327" t="str">
            <v>Not in any Standard Collection</v>
          </cell>
        </row>
        <row r="1327">
          <cell r="T1327" t="str">
            <v>2017</v>
          </cell>
          <cell r="U1327" t="str">
            <v>1</v>
          </cell>
          <cell r="V1327" t="str">
            <v>6</v>
          </cell>
          <cell r="W1327" t="str">
            <v>12</v>
          </cell>
        </row>
        <row r="1328">
          <cell r="A1328" t="str">
            <v>SONO</v>
          </cell>
          <cell r="B1328" t="str">
            <v>2202-8323</v>
          </cell>
          <cell r="C1328" t="str">
            <v>2054-6750</v>
          </cell>
          <cell r="D1328" t="str">
            <v>SONOGRAPHY</v>
          </cell>
          <cell r="E1328" t="str">
            <v>FTE-Small</v>
          </cell>
          <cell r="F1328" t="str">
            <v>10.1002/(ISSN)2054-6750</v>
          </cell>
          <cell r="G1328" t="str">
            <v>https://onlinelibrary.wiley.com/journal/20546750</v>
          </cell>
          <cell r="H1328" t="str">
            <v>Medicine</v>
          </cell>
          <cell r="I1328" t="str">
            <v>Radiology &amp; Imaging</v>
          </cell>
          <cell r="J1328" t="str">
            <v>Print &amp; Online</v>
          </cell>
        </row>
        <row r="1328">
          <cell r="M1328" t="str">
            <v>Yes</v>
          </cell>
          <cell r="N1328" t="str">
            <v>Full Collection</v>
          </cell>
          <cell r="O1328" t="str">
            <v>STM Collection</v>
          </cell>
          <cell r="P1328" t="str">
            <v/>
          </cell>
          <cell r="Q1328" t="str">
            <v>Medicine &amp; Nursing Collection</v>
          </cell>
        </row>
        <row r="1328">
          <cell r="S1328" t="str">
            <v>R4L Collection</v>
          </cell>
          <cell r="T1328" t="str">
            <v>2014</v>
          </cell>
          <cell r="U1328" t="str">
            <v>1</v>
          </cell>
          <cell r="V1328" t="str">
            <v>9</v>
          </cell>
          <cell r="W1328" t="str">
            <v>4</v>
          </cell>
        </row>
        <row r="1329">
          <cell r="A1329" t="str">
            <v>SAJE</v>
          </cell>
          <cell r="B1329" t="str">
            <v>0038-2280</v>
          </cell>
          <cell r="C1329" t="str">
            <v>1813-6982</v>
          </cell>
          <cell r="D1329" t="str">
            <v>THE SOUTH AFRICAN JOURNAL OF ECONOMICS</v>
          </cell>
          <cell r="E1329" t="str">
            <v/>
          </cell>
          <cell r="F1329" t="str">
            <v>10.1111/(ISSN)1813-6982</v>
          </cell>
          <cell r="G1329" t="str">
            <v>https://onlinelibrary.wiley.com/journal/18136982</v>
          </cell>
          <cell r="H1329" t="str">
            <v>Business, Economics, Finance &amp; Accounting</v>
          </cell>
          <cell r="I1329" t="str">
            <v>General &amp; Introductory Economics</v>
          </cell>
          <cell r="J1329" t="str">
            <v>Print &amp; Online</v>
          </cell>
        </row>
        <row r="1329">
          <cell r="M1329" t="str">
            <v>Yes</v>
          </cell>
          <cell r="N1329" t="str">
            <v>Full Collection</v>
          </cell>
          <cell r="O1329" t="str">
            <v/>
          </cell>
          <cell r="P1329" t="str">
            <v>SSH Collection</v>
          </cell>
          <cell r="Q1329" t="str">
            <v/>
          </cell>
          <cell r="R1329" t="str">
            <v/>
          </cell>
          <cell r="S1329" t="str">
            <v>R4L Collection</v>
          </cell>
          <cell r="T1329" t="str">
            <v>1997</v>
          </cell>
          <cell r="U1329" t="str">
            <v>65</v>
          </cell>
          <cell r="V1329" t="str">
            <v>90</v>
          </cell>
          <cell r="W1329" t="str">
            <v>4</v>
          </cell>
        </row>
        <row r="1330">
          <cell r="A1330" t="str">
            <v>SOEJ</v>
          </cell>
          <cell r="B1330" t="str">
            <v>0038-4038</v>
          </cell>
          <cell r="C1330" t="str">
            <v>2325-8012</v>
          </cell>
          <cell r="D1330" t="str">
            <v>SOUTHERN ECONOMIC JOURNAL</v>
          </cell>
          <cell r="E1330" t="str">
            <v/>
          </cell>
          <cell r="F1330" t="str">
            <v>10.1002/(ISSN)2325-8012</v>
          </cell>
          <cell r="G1330" t="str">
            <v>https://onlinelibrary.wiley.com/journal/23258012</v>
          </cell>
          <cell r="H1330" t="str">
            <v>Business, Economics, Finance &amp; Accounting</v>
          </cell>
          <cell r="I1330" t="str">
            <v>General &amp; Introductory Economics</v>
          </cell>
          <cell r="J1330" t="str">
            <v>Print &amp; Online</v>
          </cell>
        </row>
        <row r="1330">
          <cell r="M1330" t="str">
            <v>Yes</v>
          </cell>
          <cell r="N1330" t="str">
            <v>Full Collection</v>
          </cell>
          <cell r="O1330" t="str">
            <v/>
          </cell>
          <cell r="P1330" t="str">
            <v>SSH Collection</v>
          </cell>
          <cell r="Q1330" t="str">
            <v/>
          </cell>
        </row>
        <row r="1330">
          <cell r="S1330" t="str">
            <v>R4L Collection</v>
          </cell>
          <cell r="T1330" t="str">
            <v>2009</v>
          </cell>
          <cell r="U1330" t="str">
            <v>76</v>
          </cell>
          <cell r="V1330" t="str">
            <v>89</v>
          </cell>
          <cell r="W1330" t="str">
            <v>4</v>
          </cell>
        </row>
        <row r="1331">
          <cell r="A1331" t="str">
            <v>SJP</v>
          </cell>
          <cell r="B1331" t="str">
            <v>0038-4283</v>
          </cell>
          <cell r="C1331" t="str">
            <v>2041-6962</v>
          </cell>
          <cell r="D1331" t="str">
            <v>THE SOUTHERN JOURNAL OF PHILOSOPHY</v>
          </cell>
          <cell r="E1331" t="str">
            <v/>
          </cell>
          <cell r="F1331" t="str">
            <v>10.1111/(ISSN)2041-6962</v>
          </cell>
          <cell r="G1331" t="str">
            <v>https://onlinelibrary.wiley.com/journal/20416962</v>
          </cell>
          <cell r="H1331" t="str">
            <v>Humanities</v>
          </cell>
          <cell r="I1331" t="str">
            <v>General Philosophy</v>
          </cell>
          <cell r="J1331" t="str">
            <v>Print &amp; Online</v>
          </cell>
        </row>
        <row r="1331">
          <cell r="M1331" t="str">
            <v>Yes</v>
          </cell>
          <cell r="N1331" t="str">
            <v>Full Collection</v>
          </cell>
          <cell r="O1331" t="str">
            <v/>
          </cell>
          <cell r="P1331" t="str">
            <v>SSH Collection</v>
          </cell>
          <cell r="Q1331" t="str">
            <v/>
          </cell>
          <cell r="R1331" t="str">
            <v/>
          </cell>
          <cell r="S1331" t="str">
            <v>R4L Collection</v>
          </cell>
          <cell r="T1331" t="str">
            <v>1997</v>
          </cell>
          <cell r="U1331" t="str">
            <v>35</v>
          </cell>
          <cell r="V1331" t="str">
            <v>60</v>
          </cell>
          <cell r="W1331" t="str">
            <v>4</v>
          </cell>
        </row>
        <row r="1332">
          <cell r="A1332" t="str">
            <v>SCD</v>
          </cell>
          <cell r="B1332" t="str">
            <v>0275-1879</v>
          </cell>
          <cell r="C1332" t="str">
            <v>1754-4505</v>
          </cell>
          <cell r="D1332" t="str">
            <v>SPECIAL CARE IN DENTISTRY</v>
          </cell>
          <cell r="E1332" t="str">
            <v/>
          </cell>
          <cell r="F1332" t="str">
            <v>10.1111/(ISSN)1754-4505</v>
          </cell>
          <cell r="G1332" t="str">
            <v>https://onlinelibrary.wiley.com/journal/17544505</v>
          </cell>
          <cell r="H1332" t="str">
            <v>Nursing, Dentistry &amp; Healthcare</v>
          </cell>
          <cell r="I1332" t="str">
            <v>Dentistry Special Topics</v>
          </cell>
          <cell r="J1332" t="str">
            <v>Online</v>
          </cell>
          <cell r="K1332" t="str">
            <v>E-only title</v>
          </cell>
          <cell r="L1332" t="str">
            <v>Yes</v>
          </cell>
          <cell r="M1332" t="str">
            <v>Yes</v>
          </cell>
          <cell r="N1332" t="str">
            <v>Full Collection</v>
          </cell>
          <cell r="O1332" t="str">
            <v>STM Collection</v>
          </cell>
          <cell r="P1332" t="str">
            <v/>
          </cell>
          <cell r="Q1332" t="str">
            <v>Medicine &amp; Nursing Collection</v>
          </cell>
          <cell r="R1332" t="str">
            <v/>
          </cell>
          <cell r="S1332" t="str">
            <v>R4L Collection</v>
          </cell>
          <cell r="T1332" t="str">
            <v>1997</v>
          </cell>
          <cell r="U1332" t="str">
            <v>17</v>
          </cell>
          <cell r="V1332" t="str">
            <v>42</v>
          </cell>
          <cell r="W1332" t="str">
            <v>6</v>
          </cell>
        </row>
        <row r="1333">
          <cell r="A1333" t="str">
            <v>SPEG</v>
          </cell>
          <cell r="B1333" t="str">
            <v>1538-1625</v>
          </cell>
          <cell r="C1333" t="str">
            <v>2325-8586</v>
          </cell>
          <cell r="D1333" t="str">
            <v>SPECIAL EVENTS GALORE</v>
          </cell>
          <cell r="E1333" t="str">
            <v/>
          </cell>
          <cell r="F1333" t="str">
            <v>10.1002/(ISSN)2325-8586</v>
          </cell>
          <cell r="G1333" t="str">
            <v>https://onlinelibrary.wiley.com/journal/23258586</v>
          </cell>
          <cell r="H1333" t="str">
            <v>Business, Economics, Finance &amp; Accounting</v>
          </cell>
          <cell r="I1333" t="str">
            <v>Non-Profit Organizations</v>
          </cell>
          <cell r="J1333" t="str">
            <v>Online</v>
          </cell>
          <cell r="K1333" t="str">
            <v>E-only title</v>
          </cell>
        </row>
        <row r="1333">
          <cell r="M1333" t="str">
            <v>Yes</v>
          </cell>
          <cell r="N1333" t="str">
            <v>Full Collection</v>
          </cell>
          <cell r="O1333" t="str">
            <v/>
          </cell>
          <cell r="P1333" t="str">
            <v>SSH Collection</v>
          </cell>
          <cell r="Q1333" t="str">
            <v/>
          </cell>
          <cell r="R1333" t="str">
            <v/>
          </cell>
          <cell r="S1333" t="str">
            <v>R4L Collection</v>
          </cell>
          <cell r="T1333" t="str">
            <v>2001</v>
          </cell>
          <cell r="U1333" t="str">
            <v>13</v>
          </cell>
          <cell r="V1333" t="str">
            <v>22</v>
          </cell>
          <cell r="W1333" t="str">
            <v>12</v>
          </cell>
        </row>
        <row r="1334">
          <cell r="A1334">
            <v>2092</v>
          </cell>
          <cell r="B1334" t="str">
            <v>0038-9145</v>
          </cell>
          <cell r="C1334" t="str">
            <v>1437-1049</v>
          </cell>
          <cell r="D1334" t="str">
            <v>STAHLBAU</v>
          </cell>
          <cell r="E1334" t="str">
            <v/>
          </cell>
          <cell r="F1334" t="str">
            <v>10.1002/(ISSN)1437-1049</v>
          </cell>
          <cell r="G1334" t="str">
            <v>https://onlinelibrary.wiley.com/journal/14371049</v>
          </cell>
          <cell r="H1334" t="str">
            <v>Physical Sciences &amp; Engineering</v>
          </cell>
          <cell r="I1334" t="str">
            <v>General &amp; Introductory Civil Engineering &amp; Construction</v>
          </cell>
          <cell r="J1334" t="str">
            <v>Print &amp; Online</v>
          </cell>
        </row>
        <row r="1334">
          <cell r="M1334" t="str">
            <v>Yes</v>
          </cell>
          <cell r="N1334" t="str">
            <v>Full Collection</v>
          </cell>
          <cell r="O1334" t="str">
            <v>STM Collection</v>
          </cell>
          <cell r="P1334" t="str">
            <v/>
          </cell>
          <cell r="Q1334" t="str">
            <v/>
          </cell>
          <cell r="R1334" t="str">
            <v/>
          </cell>
        </row>
        <row r="1334">
          <cell r="T1334" t="str">
            <v>1998</v>
          </cell>
          <cell r="U1334" t="str">
            <v>67</v>
          </cell>
          <cell r="V1334" t="str">
            <v>91</v>
          </cell>
          <cell r="W1334" t="str">
            <v>12</v>
          </cell>
        </row>
        <row r="1335">
          <cell r="A1335">
            <v>2041</v>
          </cell>
          <cell r="B1335" t="str">
            <v>0038-9056</v>
          </cell>
          <cell r="C1335" t="str">
            <v>1521-379X</v>
          </cell>
          <cell r="D1335" t="str">
            <v>STARCH - STäRKE</v>
          </cell>
          <cell r="E1335" t="str">
            <v/>
          </cell>
          <cell r="F1335" t="str">
            <v>10.1002/(ISSN)1521-379X</v>
          </cell>
          <cell r="G1335" t="str">
            <v>https://onlinelibrary.wiley.com/journal/1521379X</v>
          </cell>
          <cell r="H1335" t="str">
            <v>Agriculture, Aquaculture &amp; Food Science</v>
          </cell>
          <cell r="I1335" t="str">
            <v>Food Chemistry</v>
          </cell>
          <cell r="J1335" t="str">
            <v>Print &amp; Online</v>
          </cell>
        </row>
        <row r="1335">
          <cell r="M1335" t="str">
            <v>Yes</v>
          </cell>
          <cell r="N1335" t="str">
            <v>Full Collection</v>
          </cell>
          <cell r="O1335" t="str">
            <v>STM Collection</v>
          </cell>
          <cell r="P1335" t="str">
            <v/>
          </cell>
          <cell r="Q1335" t="str">
            <v/>
          </cell>
          <cell r="R1335" t="str">
            <v/>
          </cell>
          <cell r="S1335" t="str">
            <v>R4L Collection</v>
          </cell>
          <cell r="T1335" t="str">
            <v>1998</v>
          </cell>
          <cell r="U1335" t="str">
            <v>50</v>
          </cell>
          <cell r="V1335" t="str">
            <v>74</v>
          </cell>
          <cell r="W1335" t="str">
            <v>12</v>
          </cell>
        </row>
        <row r="1336">
          <cell r="A1336" t="str">
            <v>STA4</v>
          </cell>
          <cell r="B1336" t="str">
            <v/>
          </cell>
          <cell r="C1336" t="str">
            <v>2049-1573</v>
          </cell>
          <cell r="D1336" t="str">
            <v>STAT</v>
          </cell>
          <cell r="E1336" t="str">
            <v>FTE-Small</v>
          </cell>
          <cell r="F1336" t="str">
            <v>10.1002/(ISSN)2049-1573</v>
          </cell>
          <cell r="G1336" t="str">
            <v>https://onlinelibrary.wiley.com/journal/20491573</v>
          </cell>
          <cell r="H1336" t="str">
            <v>Mathematics &amp; Statistics</v>
          </cell>
          <cell r="I1336" t="str">
            <v>General &amp; Introductory Statistics</v>
          </cell>
          <cell r="J1336" t="str">
            <v>Online</v>
          </cell>
          <cell r="K1336" t="str">
            <v>E-only title</v>
          </cell>
        </row>
        <row r="1336">
          <cell r="M1336" t="str">
            <v>Yes</v>
          </cell>
          <cell r="N1336" t="str">
            <v/>
          </cell>
          <cell r="O1336" t="str">
            <v/>
          </cell>
          <cell r="P1336" t="str">
            <v/>
          </cell>
          <cell r="Q1336" t="str">
            <v/>
          </cell>
          <cell r="R1336" t="str">
            <v>Not in any Standard Collection</v>
          </cell>
          <cell r="S1336" t="str">
            <v>R4L Collection</v>
          </cell>
          <cell r="T1336" t="str">
            <v>2012</v>
          </cell>
          <cell r="U1336" t="str">
            <v>1</v>
          </cell>
          <cell r="V1336" t="str">
            <v>11</v>
          </cell>
          <cell r="W1336" t="str">
            <v>1</v>
          </cell>
        </row>
        <row r="1337">
          <cell r="A1337" t="str">
            <v>STAN</v>
          </cell>
          <cell r="B1337" t="str">
            <v>0039-0402</v>
          </cell>
          <cell r="C1337" t="str">
            <v>1467-9574</v>
          </cell>
          <cell r="D1337" t="str">
            <v>STATISTICA NEERLANDICA</v>
          </cell>
          <cell r="E1337" t="str">
            <v/>
          </cell>
          <cell r="F1337" t="str">
            <v>10.1111/(ISSN)1467-9574</v>
          </cell>
          <cell r="G1337" t="str">
            <v>https://onlinelibrary.wiley.com/journal/14679574</v>
          </cell>
          <cell r="H1337" t="str">
            <v>Mathematics &amp; Statistics</v>
          </cell>
          <cell r="I1337" t="str">
            <v>Probability &amp; Mathematical Statistics</v>
          </cell>
          <cell r="J1337" t="str">
            <v>Online</v>
          </cell>
          <cell r="K1337" t="str">
            <v>E-only title</v>
          </cell>
          <cell r="L1337" t="str">
            <v>Yes</v>
          </cell>
          <cell r="M1337" t="str">
            <v>Yes</v>
          </cell>
          <cell r="N1337" t="str">
            <v>Full Collection</v>
          </cell>
          <cell r="O1337" t="str">
            <v>STM Collection</v>
          </cell>
          <cell r="P1337" t="str">
            <v/>
          </cell>
          <cell r="Q1337" t="str">
            <v/>
          </cell>
          <cell r="R1337" t="str">
            <v/>
          </cell>
          <cell r="S1337" t="str">
            <v>R4L Collection</v>
          </cell>
          <cell r="T1337" t="str">
            <v>1997</v>
          </cell>
          <cell r="U1337" t="str">
            <v>51</v>
          </cell>
          <cell r="V1337" t="str">
            <v>76</v>
          </cell>
          <cell r="W1337" t="str">
            <v>4</v>
          </cell>
        </row>
        <row r="1338">
          <cell r="A1338" t="str">
            <v>SAM</v>
          </cell>
          <cell r="B1338" t="str">
            <v>1932-1864</v>
          </cell>
          <cell r="C1338" t="str">
            <v>1932-1872</v>
          </cell>
          <cell r="D1338" t="str">
            <v>STATISTICAL ANALYSIS AND DATA MINING</v>
          </cell>
          <cell r="E1338" t="str">
            <v>FTE-Small</v>
          </cell>
          <cell r="F1338" t="str">
            <v>10.1002/(ISSN)1932-1872</v>
          </cell>
          <cell r="G1338" t="str">
            <v>https://onlinelibrary.wiley.com/journal/19321872</v>
          </cell>
          <cell r="H1338" t="str">
            <v>Mathematics &amp; Statistics</v>
          </cell>
          <cell r="I1338" t="str">
            <v>Data Analysis</v>
          </cell>
          <cell r="J1338" t="str">
            <v>Online</v>
          </cell>
          <cell r="K1338" t="str">
            <v>E-only title</v>
          </cell>
        </row>
        <row r="1338">
          <cell r="M1338" t="str">
            <v>Yes</v>
          </cell>
          <cell r="N1338" t="str">
            <v>Full Collection</v>
          </cell>
          <cell r="O1338" t="str">
            <v>STM Collection</v>
          </cell>
          <cell r="P1338" t="str">
            <v/>
          </cell>
          <cell r="Q1338" t="str">
            <v/>
          </cell>
          <cell r="R1338" t="str">
            <v/>
          </cell>
          <cell r="S1338" t="str">
            <v>R4L Collection</v>
          </cell>
          <cell r="T1338" t="str">
            <v>2008</v>
          </cell>
          <cell r="U1338" t="str">
            <v>1</v>
          </cell>
          <cell r="V1338" t="str">
            <v>15</v>
          </cell>
          <cell r="W1338" t="str">
            <v>6</v>
          </cell>
        </row>
        <row r="1339">
          <cell r="A1339" t="str">
            <v>SIM</v>
          </cell>
          <cell r="B1339" t="str">
            <v>0277-6715</v>
          </cell>
          <cell r="C1339" t="str">
            <v>1097-0258</v>
          </cell>
          <cell r="D1339" t="str">
            <v>STATISTICS IN MEDICINE</v>
          </cell>
          <cell r="E1339" t="str">
            <v/>
          </cell>
          <cell r="F1339" t="str">
            <v>10.1002/(ISSN)1097-0258</v>
          </cell>
          <cell r="G1339" t="str">
            <v>https://onlinelibrary.wiley.com/journal/10970258</v>
          </cell>
          <cell r="H1339" t="str">
            <v>Mathematics &amp; Statistics</v>
          </cell>
          <cell r="I1339" t="str">
            <v>Experimental Design</v>
          </cell>
          <cell r="J1339" t="str">
            <v>Online</v>
          </cell>
          <cell r="K1339" t="str">
            <v>E-only title</v>
          </cell>
          <cell r="L1339" t="str">
            <v>Yes</v>
          </cell>
          <cell r="M1339" t="str">
            <v>Yes</v>
          </cell>
          <cell r="N1339" t="str">
            <v>Full Collection</v>
          </cell>
          <cell r="O1339" t="str">
            <v>STM Collection</v>
          </cell>
          <cell r="P1339" t="str">
            <v/>
          </cell>
          <cell r="Q1339" t="str">
            <v/>
          </cell>
          <cell r="R1339" t="str">
            <v/>
          </cell>
          <cell r="S1339" t="str">
            <v>R4L Collection</v>
          </cell>
          <cell r="T1339" t="str">
            <v>1996</v>
          </cell>
          <cell r="U1339" t="str">
            <v>15</v>
          </cell>
          <cell r="V1339" t="str">
            <v>41</v>
          </cell>
          <cell r="W1339" t="str">
            <v>30</v>
          </cell>
        </row>
        <row r="1340">
          <cell r="A1340">
            <v>2489</v>
          </cell>
          <cell r="B1340" t="str">
            <v>1867-0520</v>
          </cell>
          <cell r="C1340" t="str">
            <v>1867-0539</v>
          </cell>
          <cell r="D1340" t="str">
            <v>STEEL CONSTRUCTION: DESIGN AND RESEARCH</v>
          </cell>
          <cell r="E1340" t="str">
            <v/>
          </cell>
          <cell r="F1340" t="str">
            <v>10.1002/(ISSN)1867-0539</v>
          </cell>
          <cell r="G1340" t="str">
            <v>https://onlinelibrary.wiley.com/journal/18670539</v>
          </cell>
          <cell r="H1340" t="str">
            <v>Physical Sciences &amp; Engineering</v>
          </cell>
          <cell r="I1340" t="str">
            <v>General &amp; Introductory Civil Engineering &amp; Construction</v>
          </cell>
          <cell r="J1340" t="str">
            <v>Print &amp; Online</v>
          </cell>
        </row>
        <row r="1340">
          <cell r="M1340" t="str">
            <v>Yes</v>
          </cell>
          <cell r="N1340" t="str">
            <v>Full Collection</v>
          </cell>
          <cell r="O1340" t="str">
            <v>STM Collection</v>
          </cell>
          <cell r="P1340" t="str">
            <v/>
          </cell>
          <cell r="Q1340" t="str">
            <v/>
          </cell>
          <cell r="R1340" t="str">
            <v/>
          </cell>
        </row>
        <row r="1340">
          <cell r="T1340" t="str">
            <v>2008</v>
          </cell>
          <cell r="U1340" t="str">
            <v>1</v>
          </cell>
          <cell r="V1340" t="str">
            <v>15</v>
          </cell>
          <cell r="W1340" t="str">
            <v>4</v>
          </cell>
        </row>
        <row r="1341">
          <cell r="A1341">
            <v>2520</v>
          </cell>
          <cell r="B1341" t="str">
            <v>1611-3683</v>
          </cell>
          <cell r="C1341" t="str">
            <v>1869-344X</v>
          </cell>
          <cell r="D1341" t="str">
            <v>STEEL RESEARCH INTERNATIONAL</v>
          </cell>
          <cell r="E1341" t="str">
            <v/>
          </cell>
          <cell r="F1341" t="str">
            <v>10.1002/(ISSN)1869-344X</v>
          </cell>
          <cell r="G1341" t="str">
            <v>https://onlinelibrary.wiley.com/journal/1869344X</v>
          </cell>
          <cell r="H1341" t="str">
            <v>Physical Sciences &amp; Engineering</v>
          </cell>
          <cell r="I1341" t="str">
            <v>General &amp; Introductory Materials Science</v>
          </cell>
          <cell r="J1341" t="str">
            <v>Print &amp; Online</v>
          </cell>
        </row>
        <row r="1341">
          <cell r="M1341" t="str">
            <v>Yes</v>
          </cell>
          <cell r="N1341" t="str">
            <v>Full Collection</v>
          </cell>
          <cell r="O1341" t="str">
            <v>STM Collection</v>
          </cell>
          <cell r="P1341" t="str">
            <v/>
          </cell>
          <cell r="Q1341" t="str">
            <v/>
          </cell>
        </row>
        <row r="1341">
          <cell r="T1341" t="str">
            <v>1997</v>
          </cell>
          <cell r="U1341" t="str">
            <v>81</v>
          </cell>
          <cell r="V1341" t="str">
            <v>93</v>
          </cell>
          <cell r="W1341" t="str">
            <v>12</v>
          </cell>
        </row>
        <row r="1342">
          <cell r="A1342" t="str">
            <v>STR</v>
          </cell>
          <cell r="B1342" t="str">
            <v>0039-2103</v>
          </cell>
          <cell r="C1342" t="str">
            <v>1475-1305</v>
          </cell>
          <cell r="D1342" t="str">
            <v>STRAIN</v>
          </cell>
          <cell r="E1342" t="str">
            <v/>
          </cell>
          <cell r="F1342" t="str">
            <v>10.1111/(ISSN)1475-1305</v>
          </cell>
          <cell r="G1342" t="str">
            <v>https://onlinelibrary.wiley.com/journal/14751305</v>
          </cell>
          <cell r="H1342" t="str">
            <v>Physical Sciences &amp; Engineering</v>
          </cell>
          <cell r="I1342" t="str">
            <v>Materials Characterization</v>
          </cell>
          <cell r="J1342" t="str">
            <v>Online</v>
          </cell>
          <cell r="K1342" t="str">
            <v>E-only title</v>
          </cell>
        </row>
        <row r="1342">
          <cell r="M1342" t="str">
            <v>Yes</v>
          </cell>
          <cell r="N1342" t="str">
            <v>Full Collection</v>
          </cell>
          <cell r="O1342" t="str">
            <v>STM Collection</v>
          </cell>
          <cell r="P1342" t="str">
            <v/>
          </cell>
          <cell r="Q1342" t="str">
            <v/>
          </cell>
          <cell r="R1342" t="str">
            <v/>
          </cell>
        </row>
        <row r="1342">
          <cell r="T1342" t="str">
            <v>1997</v>
          </cell>
          <cell r="U1342" t="str">
            <v>33</v>
          </cell>
          <cell r="V1342" t="str">
            <v>58</v>
          </cell>
          <cell r="W1342" t="str">
            <v>6</v>
          </cell>
        </row>
        <row r="1343">
          <cell r="A1343" t="str">
            <v>JSC</v>
          </cell>
          <cell r="B1343" t="str">
            <v>1086-1718</v>
          </cell>
          <cell r="C1343" t="str">
            <v>1099-1697</v>
          </cell>
          <cell r="D1343" t="str">
            <v>STRATEGIC CHANGE: BRIEFINGS IN ENTREPRENEURIALFINANCE</v>
          </cell>
          <cell r="E1343" t="str">
            <v/>
          </cell>
          <cell r="F1343" t="str">
            <v>10.1002/(ISSN)1099-1697</v>
          </cell>
          <cell r="G1343" t="str">
            <v>https://onlinelibrary.wiley.com/journal/10991697</v>
          </cell>
          <cell r="H1343" t="str">
            <v>Business, Economics, Finance &amp; Accounting</v>
          </cell>
          <cell r="I1343" t="str">
            <v>Institutional &amp; Corporate Finance</v>
          </cell>
          <cell r="J1343" t="str">
            <v>Print &amp; Online</v>
          </cell>
        </row>
        <row r="1343">
          <cell r="M1343" t="str">
            <v>Yes</v>
          </cell>
          <cell r="N1343" t="str">
            <v>Full Collection</v>
          </cell>
          <cell r="O1343" t="str">
            <v/>
          </cell>
          <cell r="P1343" t="str">
            <v>SSH Collection</v>
          </cell>
          <cell r="Q1343" t="str">
            <v/>
          </cell>
          <cell r="R1343" t="str">
            <v/>
          </cell>
          <cell r="S1343" t="str">
            <v>R4L Collection</v>
          </cell>
          <cell r="T1343" t="str">
            <v>1996</v>
          </cell>
          <cell r="U1343" t="str">
            <v>5</v>
          </cell>
          <cell r="V1343" t="str">
            <v>31</v>
          </cell>
          <cell r="W1343" t="str">
            <v>6</v>
          </cell>
        </row>
        <row r="1344">
          <cell r="A1344" t="str">
            <v>SEJ</v>
          </cell>
          <cell r="B1344" t="str">
            <v>1932-4391</v>
          </cell>
          <cell r="C1344" t="str">
            <v>1932-443X</v>
          </cell>
          <cell r="D1344" t="str">
            <v>STRATEGIC ENTREPRENEURSHIP JOURNAL</v>
          </cell>
          <cell r="E1344" t="str">
            <v/>
          </cell>
          <cell r="F1344" t="str">
            <v>10.1002/(ISSN)1932-443X</v>
          </cell>
          <cell r="G1344" t="str">
            <v>https://onlinelibrary.wiley.com/journal/1932443X</v>
          </cell>
          <cell r="H1344" t="str">
            <v>Business, Economics, Finance &amp; Accounting</v>
          </cell>
          <cell r="I1344" t="str">
            <v>Small Business &amp; Entrepreneurship</v>
          </cell>
          <cell r="J1344" t="str">
            <v>Print &amp; Online</v>
          </cell>
        </row>
        <row r="1344">
          <cell r="M1344" t="str">
            <v>Yes</v>
          </cell>
          <cell r="N1344" t="str">
            <v>Full Collection</v>
          </cell>
          <cell r="O1344" t="str">
            <v/>
          </cell>
          <cell r="P1344" t="str">
            <v>SSH Collection</v>
          </cell>
          <cell r="Q1344" t="str">
            <v/>
          </cell>
        </row>
        <row r="1344">
          <cell r="S1344" t="str">
            <v>R4L Collection</v>
          </cell>
          <cell r="T1344" t="str">
            <v>2007</v>
          </cell>
          <cell r="U1344" t="str">
            <v>1</v>
          </cell>
          <cell r="V1344" t="str">
            <v>16</v>
          </cell>
          <cell r="W1344" t="str">
            <v>4</v>
          </cell>
        </row>
        <row r="1345">
          <cell r="A1345" t="str">
            <v>SMJ</v>
          </cell>
          <cell r="B1345" t="str">
            <v>0143-2095</v>
          </cell>
          <cell r="C1345" t="str">
            <v>1097-0266</v>
          </cell>
          <cell r="D1345" t="str">
            <v>STRATEGIC MANAGEMENT JOURNAL</v>
          </cell>
          <cell r="E1345" t="str">
            <v/>
          </cell>
          <cell r="F1345" t="str">
            <v>10.1002/(ISSN)1097-0266</v>
          </cell>
          <cell r="G1345" t="str">
            <v>https://onlinelibrary.wiley.com/journal/10970266</v>
          </cell>
          <cell r="H1345" t="str">
            <v>Business, Economics, Finance &amp; Accounting</v>
          </cell>
          <cell r="I1345" t="str">
            <v>Strategic Management</v>
          </cell>
          <cell r="J1345" t="str">
            <v>Print &amp; Online</v>
          </cell>
        </row>
        <row r="1345">
          <cell r="M1345" t="str">
            <v>Yes</v>
          </cell>
          <cell r="N1345" t="str">
            <v>Full Collection</v>
          </cell>
          <cell r="O1345" t="str">
            <v/>
          </cell>
          <cell r="P1345" t="str">
            <v>SSH Collection</v>
          </cell>
          <cell r="Q1345" t="str">
            <v/>
          </cell>
          <cell r="R1345" t="str">
            <v/>
          </cell>
          <cell r="S1345" t="str">
            <v>R4L Collection</v>
          </cell>
          <cell r="T1345" t="str">
            <v>1996</v>
          </cell>
          <cell r="U1345" t="str">
            <v>17</v>
          </cell>
          <cell r="V1345" t="str">
            <v>43</v>
          </cell>
          <cell r="W1345" t="str">
            <v>13</v>
          </cell>
        </row>
        <row r="1346">
          <cell r="A1346" t="str">
            <v>SMI</v>
          </cell>
          <cell r="B1346" t="str">
            <v>1532-3005</v>
          </cell>
          <cell r="C1346" t="str">
            <v>1532-2998</v>
          </cell>
          <cell r="D1346" t="str">
            <v>STRESS AND HEALTH</v>
          </cell>
          <cell r="E1346" t="str">
            <v/>
          </cell>
          <cell r="F1346" t="str">
            <v>10.1002/(ISSN)1532-2998</v>
          </cell>
          <cell r="G1346" t="str">
            <v>https://onlinelibrary.wiley.com/journal/15322998</v>
          </cell>
          <cell r="H1346" t="str">
            <v>Psychology</v>
          </cell>
          <cell r="I1346" t="str">
            <v>General Psychology</v>
          </cell>
          <cell r="J1346" t="str">
            <v>Online</v>
          </cell>
          <cell r="K1346" t="str">
            <v>E-only title</v>
          </cell>
          <cell r="L1346" t="str">
            <v>Yes</v>
          </cell>
          <cell r="M1346" t="str">
            <v>Yes</v>
          </cell>
          <cell r="N1346" t="str">
            <v>Full Collection</v>
          </cell>
          <cell r="O1346" t="str">
            <v>STM Collection</v>
          </cell>
          <cell r="P1346" t="str">
            <v/>
          </cell>
          <cell r="Q1346" t="str">
            <v>Medicine &amp; Nursing Collection</v>
          </cell>
          <cell r="R1346" t="str">
            <v/>
          </cell>
          <cell r="S1346" t="str">
            <v>R4L Collection</v>
          </cell>
          <cell r="T1346" t="str">
            <v>1996</v>
          </cell>
          <cell r="U1346" t="str">
            <v>12</v>
          </cell>
          <cell r="V1346" t="str">
            <v>38</v>
          </cell>
          <cell r="W1346" t="str">
            <v>5</v>
          </cell>
        </row>
        <row r="1347">
          <cell r="A1347">
            <v>2084</v>
          </cell>
          <cell r="B1347" t="str">
            <v>1464-4177</v>
          </cell>
          <cell r="C1347" t="str">
            <v>1751-7648</v>
          </cell>
          <cell r="D1347" t="str">
            <v>STRUCTURAL CONCRETE</v>
          </cell>
          <cell r="E1347" t="str">
            <v/>
          </cell>
          <cell r="F1347" t="str">
            <v>10.1002/(ISSN)1751-7648</v>
          </cell>
          <cell r="G1347" t="str">
            <v>https://onlinelibrary.wiley.com/journal/17517648</v>
          </cell>
          <cell r="H1347" t="str">
            <v>Physical Sciences &amp; Engineering</v>
          </cell>
          <cell r="I1347" t="str">
            <v>General &amp; Introductory Civil Engineering &amp; Construction</v>
          </cell>
          <cell r="J1347" t="str">
            <v>Print &amp; Online</v>
          </cell>
        </row>
        <row r="1347">
          <cell r="M1347" t="str">
            <v>Yes</v>
          </cell>
          <cell r="N1347" t="str">
            <v>Full Collection</v>
          </cell>
          <cell r="O1347" t="str">
            <v>STM Collection</v>
          </cell>
          <cell r="P1347" t="str">
            <v/>
          </cell>
          <cell r="Q1347" t="str">
            <v/>
          </cell>
          <cell r="R1347" t="str">
            <v/>
          </cell>
          <cell r="S1347" t="str">
            <v>R4L Collection</v>
          </cell>
          <cell r="T1347" t="str">
            <v>2011</v>
          </cell>
          <cell r="U1347" t="str">
            <v>12</v>
          </cell>
          <cell r="V1347" t="str">
            <v>23</v>
          </cell>
          <cell r="W1347" t="str">
            <v>6</v>
          </cell>
        </row>
        <row r="1348">
          <cell r="A1348" t="str">
            <v>STC</v>
          </cell>
          <cell r="B1348" t="str">
            <v>1545-2255</v>
          </cell>
          <cell r="C1348" t="str">
            <v>1545-2263</v>
          </cell>
          <cell r="D1348" t="str">
            <v>STRUCTURAL CONTROL AND HEALTH MONITORING</v>
          </cell>
          <cell r="E1348" t="str">
            <v/>
          </cell>
          <cell r="F1348" t="str">
            <v>10.1002/(ISSN)1545-2263</v>
          </cell>
          <cell r="G1348" t="str">
            <v>https://onlinelibrary.wiley.com/journal/15452263</v>
          </cell>
          <cell r="H1348" t="str">
            <v>Physical Sciences &amp; Engineering</v>
          </cell>
          <cell r="I1348" t="str">
            <v>Structural &amp; Building Engineering</v>
          </cell>
          <cell r="J1348" t="str">
            <v>Online</v>
          </cell>
          <cell r="K1348" t="str">
            <v>E-only title</v>
          </cell>
        </row>
        <row r="1348">
          <cell r="M1348" t="str">
            <v>Yes</v>
          </cell>
          <cell r="N1348" t="str">
            <v>Full Collection</v>
          </cell>
          <cell r="O1348" t="str">
            <v>STM Collection</v>
          </cell>
          <cell r="P1348" t="str">
            <v/>
          </cell>
          <cell r="Q1348" t="str">
            <v/>
          </cell>
          <cell r="R1348" t="str">
            <v/>
          </cell>
        </row>
        <row r="1348">
          <cell r="T1348" t="str">
            <v>2002</v>
          </cell>
          <cell r="U1348" t="str">
            <v>9</v>
          </cell>
          <cell r="V1348" t="str">
            <v>29</v>
          </cell>
          <cell r="W1348" t="str">
            <v>12</v>
          </cell>
        </row>
        <row r="1349">
          <cell r="A1349" t="str">
            <v>TAL</v>
          </cell>
          <cell r="B1349" t="str">
            <v>1541-7794</v>
          </cell>
          <cell r="C1349" t="str">
            <v>1541-7808</v>
          </cell>
          <cell r="D1349" t="str">
            <v>THE STRUCTURAL DESIGN OF TALL AND SPECIAL BUILDINGS</v>
          </cell>
          <cell r="E1349" t="str">
            <v/>
          </cell>
          <cell r="F1349" t="str">
            <v>10.1002/(ISSN)1541-7808</v>
          </cell>
          <cell r="G1349" t="str">
            <v>https://onlinelibrary.wiley.com/journal/15417808</v>
          </cell>
          <cell r="H1349" t="str">
            <v>Physical Sciences &amp; Engineering</v>
          </cell>
          <cell r="I1349" t="str">
            <v>Structural &amp; Building Engineering</v>
          </cell>
          <cell r="J1349" t="str">
            <v>Online</v>
          </cell>
          <cell r="K1349" t="str">
            <v>E-only title</v>
          </cell>
        </row>
        <row r="1349">
          <cell r="M1349" t="str">
            <v>Yes</v>
          </cell>
          <cell r="N1349" t="str">
            <v>Full Collection</v>
          </cell>
          <cell r="O1349" t="str">
            <v>STM Collection</v>
          </cell>
          <cell r="P1349" t="str">
            <v/>
          </cell>
          <cell r="Q1349" t="str">
            <v/>
          </cell>
          <cell r="R1349" t="str">
            <v/>
          </cell>
        </row>
        <row r="1349">
          <cell r="T1349" t="str">
            <v>1996</v>
          </cell>
          <cell r="U1349" t="str">
            <v>5</v>
          </cell>
          <cell r="V1349" t="str">
            <v>31</v>
          </cell>
          <cell r="W1349" t="str">
            <v>18</v>
          </cell>
        </row>
        <row r="1350">
          <cell r="A1350" t="str">
            <v>SAY</v>
          </cell>
          <cell r="B1350" t="str">
            <v>1098-5166</v>
          </cell>
          <cell r="C1350" t="str">
            <v>1943-7552</v>
          </cell>
          <cell r="D1350" t="str">
            <v>STUDENT AFFAIRS TODAY</v>
          </cell>
          <cell r="E1350" t="str">
            <v/>
          </cell>
          <cell r="F1350" t="str">
            <v>10.1002/(ISSN)1943-7552</v>
          </cell>
          <cell r="G1350" t="str">
            <v>https://onlinelibrary.wiley.com/journal/19437552</v>
          </cell>
          <cell r="H1350" t="str">
            <v>Social &amp; Behavioral Sciences</v>
          </cell>
          <cell r="I1350" t="str">
            <v>Higher Education General</v>
          </cell>
          <cell r="J1350" t="str">
            <v>Print &amp; Online</v>
          </cell>
        </row>
        <row r="1350">
          <cell r="M1350" t="str">
            <v>Yes</v>
          </cell>
          <cell r="N1350" t="str">
            <v>Full Collection</v>
          </cell>
          <cell r="O1350" t="str">
            <v/>
          </cell>
          <cell r="P1350" t="str">
            <v>SSH Collection</v>
          </cell>
          <cell r="Q1350" t="str">
            <v/>
          </cell>
          <cell r="R1350" t="str">
            <v/>
          </cell>
          <cell r="S1350" t="str">
            <v>R4L Collection</v>
          </cell>
          <cell r="T1350" t="str">
            <v>2008</v>
          </cell>
          <cell r="U1350" t="str">
            <v>10</v>
          </cell>
          <cell r="V1350" t="str">
            <v>25</v>
          </cell>
          <cell r="W1350" t="str">
            <v>12</v>
          </cell>
        </row>
        <row r="1351">
          <cell r="A1351" t="str">
            <v>STUL</v>
          </cell>
          <cell r="B1351" t="str">
            <v>0039-3193</v>
          </cell>
          <cell r="C1351" t="str">
            <v>1467-9582</v>
          </cell>
          <cell r="D1351" t="str">
            <v>STUDIA LINGUISTICA</v>
          </cell>
          <cell r="E1351" t="str">
            <v/>
          </cell>
          <cell r="F1351" t="str">
            <v>10.1111/(ISSN)1467-9582</v>
          </cell>
          <cell r="G1351" t="str">
            <v>https://onlinelibrary.wiley.com/journal/14679582</v>
          </cell>
          <cell r="H1351" t="str">
            <v>Humanities</v>
          </cell>
          <cell r="I1351" t="str">
            <v>General &amp; Introductory Linguistics</v>
          </cell>
          <cell r="J1351" t="str">
            <v>Print &amp; Online</v>
          </cell>
        </row>
        <row r="1351">
          <cell r="M1351" t="str">
            <v>Yes</v>
          </cell>
          <cell r="N1351" t="str">
            <v>Full Collection</v>
          </cell>
          <cell r="O1351" t="str">
            <v/>
          </cell>
          <cell r="P1351" t="str">
            <v>SSH Collection</v>
          </cell>
          <cell r="Q1351" t="str">
            <v/>
          </cell>
          <cell r="R1351" t="str">
            <v/>
          </cell>
          <cell r="S1351" t="str">
            <v>R4L Collection</v>
          </cell>
          <cell r="T1351" t="str">
            <v>1997</v>
          </cell>
          <cell r="U1351" t="str">
            <v>51</v>
          </cell>
          <cell r="V1351" t="str">
            <v>76</v>
          </cell>
          <cell r="W1351" t="str">
            <v>3</v>
          </cell>
        </row>
        <row r="1352">
          <cell r="A1352" t="str">
            <v>SAPM</v>
          </cell>
          <cell r="B1352" t="str">
            <v>0022-2526</v>
          </cell>
          <cell r="C1352" t="str">
            <v>1467-9590</v>
          </cell>
          <cell r="D1352" t="str">
            <v>STUDIES IN APPLIED MATHEMATICS</v>
          </cell>
          <cell r="E1352" t="str">
            <v/>
          </cell>
          <cell r="F1352" t="str">
            <v>10.1111/(ISSN)1467-9590</v>
          </cell>
          <cell r="G1352" t="str">
            <v>https://onlinelibrary.wiley.com/journal/14679590</v>
          </cell>
          <cell r="H1352" t="str">
            <v>Mathematics &amp; Statistics</v>
          </cell>
          <cell r="I1352" t="str">
            <v>Applied Mathematics</v>
          </cell>
          <cell r="J1352" t="str">
            <v>Online</v>
          </cell>
          <cell r="K1352" t="str">
            <v>E-only title</v>
          </cell>
          <cell r="L1352" t="str">
            <v>Yes</v>
          </cell>
          <cell r="M1352" t="str">
            <v>Yes</v>
          </cell>
          <cell r="N1352" t="str">
            <v>Full Collection</v>
          </cell>
          <cell r="O1352" t="str">
            <v>STM Collection</v>
          </cell>
          <cell r="P1352" t="str">
            <v/>
          </cell>
          <cell r="Q1352" t="str">
            <v/>
          </cell>
          <cell r="R1352" t="str">
            <v/>
          </cell>
          <cell r="S1352" t="str">
            <v>R4L Collection</v>
          </cell>
          <cell r="T1352" t="str">
            <v>1997</v>
          </cell>
          <cell r="U1352" t="str">
            <v>98</v>
          </cell>
          <cell r="V1352" t="str">
            <v>148-149</v>
          </cell>
          <cell r="W1352" t="str">
            <v>8</v>
          </cell>
        </row>
        <row r="1353">
          <cell r="A1353" t="str">
            <v>SENA</v>
          </cell>
          <cell r="B1353" t="str">
            <v>1473-8481</v>
          </cell>
          <cell r="C1353" t="str">
            <v>1754-9469</v>
          </cell>
          <cell r="D1353" t="str">
            <v>STUDIES IN ETHNICITY AND NATIONALISM</v>
          </cell>
          <cell r="E1353" t="str">
            <v/>
          </cell>
          <cell r="F1353" t="str">
            <v>10.1111/(ISSN)1754-9469</v>
          </cell>
          <cell r="G1353" t="str">
            <v>https://onlinelibrary.wiley.com/journal/17549469</v>
          </cell>
          <cell r="H1353" t="str">
            <v>Social &amp; Behavioral Sciences</v>
          </cell>
          <cell r="I1353" t="str">
            <v>General &amp; Introductory Political Science</v>
          </cell>
          <cell r="J1353" t="str">
            <v>Print &amp; Online</v>
          </cell>
          <cell r="K1353" t="str">
            <v>Free title on a bundle</v>
          </cell>
        </row>
        <row r="1353">
          <cell r="M1353" t="str">
            <v>Yes</v>
          </cell>
          <cell r="N1353" t="str">
            <v>Full Collection</v>
          </cell>
          <cell r="O1353" t="str">
            <v/>
          </cell>
          <cell r="P1353" t="str">
            <v>SSH Collection</v>
          </cell>
          <cell r="Q1353" t="str">
            <v/>
          </cell>
          <cell r="R1353" t="str">
            <v/>
          </cell>
          <cell r="S1353" t="str">
            <v>R4L Collection</v>
          </cell>
          <cell r="T1353" t="str">
            <v>2001</v>
          </cell>
          <cell r="U1353" t="str">
            <v>1</v>
          </cell>
          <cell r="V1353" t="str">
            <v>22</v>
          </cell>
          <cell r="W1353" t="str">
            <v>3</v>
          </cell>
        </row>
        <row r="1354">
          <cell r="A1354" t="str">
            <v>SIFP</v>
          </cell>
          <cell r="B1354" t="str">
            <v>0039-3665</v>
          </cell>
          <cell r="C1354" t="str">
            <v>1728-4465</v>
          </cell>
          <cell r="D1354" t="str">
            <v>STUDIES IN FAMILY PLANNING</v>
          </cell>
          <cell r="E1354" t="str">
            <v/>
          </cell>
          <cell r="F1354" t="str">
            <v>10.1111/(ISSN)1728-4465</v>
          </cell>
          <cell r="G1354" t="str">
            <v>https://onlinelibrary.wiley.com/journal/17284465</v>
          </cell>
          <cell r="H1354" t="str">
            <v>Social &amp; Behavioral Sciences</v>
          </cell>
          <cell r="I1354" t="str">
            <v>Population &amp; Demography</v>
          </cell>
          <cell r="J1354" t="str">
            <v>Online</v>
          </cell>
          <cell r="K1354" t="str">
            <v>E-only title</v>
          </cell>
          <cell r="L1354" t="str">
            <v>Yes</v>
          </cell>
          <cell r="M1354" t="str">
            <v>Yes</v>
          </cell>
          <cell r="N1354" t="str">
            <v>Full Collection</v>
          </cell>
          <cell r="O1354" t="str">
            <v/>
          </cell>
          <cell r="P1354" t="str">
            <v>SSH Collection</v>
          </cell>
          <cell r="Q1354" t="str">
            <v/>
          </cell>
          <cell r="R1354" t="str">
            <v/>
          </cell>
          <cell r="S1354" t="str">
            <v>R4L Collection</v>
          </cell>
          <cell r="T1354" t="str">
            <v>1999</v>
          </cell>
          <cell r="U1354" t="str">
            <v>30</v>
          </cell>
          <cell r="V1354" t="str">
            <v>53</v>
          </cell>
          <cell r="W1354" t="str">
            <v>4</v>
          </cell>
        </row>
        <row r="1355">
          <cell r="A1355" t="str">
            <v>SFR</v>
          </cell>
          <cell r="B1355" t="str">
            <v>1070-9061</v>
          </cell>
          <cell r="C1355" t="str">
            <v>2325-8624</v>
          </cell>
          <cell r="D1355" t="str">
            <v>SUCCESSFUL FUNDRAISING</v>
          </cell>
          <cell r="E1355" t="str">
            <v/>
          </cell>
          <cell r="F1355" t="str">
            <v>10.1002/(ISSN)2325-8624</v>
          </cell>
          <cell r="G1355" t="str">
            <v>https://onlinelibrary.wiley.com/journal/23258624</v>
          </cell>
          <cell r="H1355" t="str">
            <v>Business, Economics, Finance &amp; Accounting</v>
          </cell>
          <cell r="I1355" t="str">
            <v>Non-Profit Organizations / Fundraising &amp; Grantsmanship</v>
          </cell>
          <cell r="J1355" t="str">
            <v>Print &amp; Online</v>
          </cell>
        </row>
        <row r="1355">
          <cell r="M1355" t="str">
            <v>Yes</v>
          </cell>
          <cell r="N1355" t="str">
            <v>Full Collection</v>
          </cell>
          <cell r="O1355" t="str">
            <v/>
          </cell>
          <cell r="P1355" t="str">
            <v>SSH Collection</v>
          </cell>
          <cell r="Q1355" t="str">
            <v/>
          </cell>
          <cell r="R1355" t="str">
            <v/>
          </cell>
          <cell r="S1355" t="str">
            <v>R4L Collection</v>
          </cell>
          <cell r="T1355" t="str">
            <v>1997</v>
          </cell>
          <cell r="U1355" t="str">
            <v>5</v>
          </cell>
          <cell r="V1355" t="str">
            <v>30</v>
          </cell>
          <cell r="W1355" t="str">
            <v>12</v>
          </cell>
        </row>
        <row r="1356">
          <cell r="A1356" t="str">
            <v>TSR</v>
          </cell>
          <cell r="B1356" t="str">
            <v>1534-7710</v>
          </cell>
          <cell r="C1356" t="str">
            <v>1943-7560</v>
          </cell>
          <cell r="D1356" t="str">
            <v>THE SUCCESSFUL REGISTRAR</v>
          </cell>
          <cell r="E1356" t="str">
            <v/>
          </cell>
          <cell r="F1356" t="str">
            <v>10.1002/(ISSN)1943-7560</v>
          </cell>
          <cell r="G1356" t="str">
            <v>https://onlinelibrary.wiley.com/journal/19437560</v>
          </cell>
          <cell r="H1356" t="str">
            <v>Social &amp; Behavioral Sciences</v>
          </cell>
          <cell r="I1356" t="str">
            <v>Higher Education General</v>
          </cell>
          <cell r="J1356" t="str">
            <v>Print &amp; Online</v>
          </cell>
        </row>
        <row r="1356">
          <cell r="M1356" t="str">
            <v>Yes</v>
          </cell>
          <cell r="N1356" t="str">
            <v>Full Collection</v>
          </cell>
          <cell r="O1356" t="str">
            <v/>
          </cell>
          <cell r="P1356" t="str">
            <v>SSH Collection</v>
          </cell>
          <cell r="Q1356" t="str">
            <v/>
          </cell>
          <cell r="R1356" t="str">
            <v/>
          </cell>
          <cell r="S1356" t="str">
            <v>R4L Collection</v>
          </cell>
          <cell r="T1356" t="str">
            <v>2008</v>
          </cell>
          <cell r="U1356" t="str">
            <v>7</v>
          </cell>
          <cell r="V1356" t="str">
            <v>22</v>
          </cell>
          <cell r="W1356" t="str">
            <v>12</v>
          </cell>
        </row>
        <row r="1357">
          <cell r="A1357" t="str">
            <v>SLTB</v>
          </cell>
          <cell r="B1357" t="str">
            <v>0363-0234</v>
          </cell>
          <cell r="C1357" t="str">
            <v>1943-278X</v>
          </cell>
          <cell r="D1357" t="str">
            <v>SUICIDE AND LIFE-THREATENING BEHAVIOR</v>
          </cell>
          <cell r="E1357" t="str">
            <v/>
          </cell>
          <cell r="F1357" t="str">
            <v>10.1111/(ISSN)1943-278X</v>
          </cell>
          <cell r="G1357" t="str">
            <v>https://onlinelibrary.wiley.com/journal/1943278X</v>
          </cell>
          <cell r="H1357" t="str">
            <v>Nursing, Dentistry &amp; Healthcare</v>
          </cell>
          <cell r="I1357" t="str">
            <v>Mental Health</v>
          </cell>
          <cell r="J1357" t="str">
            <v>Online</v>
          </cell>
          <cell r="K1357" t="str">
            <v>E-only title</v>
          </cell>
          <cell r="L1357" t="str">
            <v>Yes</v>
          </cell>
          <cell r="M1357" t="str">
            <v>Yes</v>
          </cell>
          <cell r="N1357" t="str">
            <v>Full Collection</v>
          </cell>
          <cell r="O1357" t="str">
            <v/>
          </cell>
          <cell r="P1357" t="str">
            <v>SSH Collection</v>
          </cell>
          <cell r="Q1357" t="str">
            <v/>
          </cell>
          <cell r="R1357" t="str">
            <v/>
          </cell>
          <cell r="S1357" t="str">
            <v>R4L Collection</v>
          </cell>
          <cell r="T1357" t="str">
            <v>1997</v>
          </cell>
          <cell r="U1357" t="str">
            <v>27</v>
          </cell>
          <cell r="V1357" t="str">
            <v>52</v>
          </cell>
          <cell r="W1357" t="str">
            <v>6</v>
          </cell>
        </row>
        <row r="1358">
          <cell r="A1358" t="str">
            <v>SUFL</v>
          </cell>
          <cell r="B1358" t="str">
            <v>0268-2141</v>
          </cell>
          <cell r="C1358" t="str">
            <v>1467-9604</v>
          </cell>
          <cell r="D1358" t="str">
            <v>SUPPORT FOR LEARNING</v>
          </cell>
          <cell r="E1358" t="str">
            <v/>
          </cell>
          <cell r="F1358" t="str">
            <v>10.1111/(ISSN)1467-9604</v>
          </cell>
          <cell r="G1358" t="str">
            <v>https://onlinelibrary.wiley.com/journal/14679604</v>
          </cell>
          <cell r="H1358" t="str">
            <v>Social &amp; Behavioral Sciences</v>
          </cell>
          <cell r="I1358" t="str">
            <v>Special Educational Needs</v>
          </cell>
          <cell r="J1358" t="str">
            <v>Print &amp; Online</v>
          </cell>
        </row>
        <row r="1358">
          <cell r="M1358" t="str">
            <v>Yes</v>
          </cell>
          <cell r="N1358" t="str">
            <v>Full Collection</v>
          </cell>
          <cell r="O1358" t="str">
            <v/>
          </cell>
          <cell r="P1358" t="str">
            <v>SSH Collection</v>
          </cell>
          <cell r="Q1358" t="str">
            <v/>
          </cell>
          <cell r="R1358" t="str">
            <v/>
          </cell>
          <cell r="S1358" t="str">
            <v>R4L Collection</v>
          </cell>
          <cell r="T1358" t="str">
            <v>1997</v>
          </cell>
          <cell r="U1358" t="str">
            <v>12</v>
          </cell>
          <cell r="V1358" t="str">
            <v>37</v>
          </cell>
          <cell r="W1358" t="str">
            <v>4</v>
          </cell>
        </row>
        <row r="1359">
          <cell r="A1359" t="str">
            <v>SIA</v>
          </cell>
          <cell r="B1359" t="str">
            <v>0142-2421</v>
          </cell>
          <cell r="C1359" t="str">
            <v>1096-9918</v>
          </cell>
          <cell r="D1359" t="str">
            <v>SURFACE AND INTERFACE ANALYSIS</v>
          </cell>
          <cell r="E1359" t="str">
            <v/>
          </cell>
          <cell r="F1359" t="str">
            <v>10.1002/(ISSN)1096-9918</v>
          </cell>
          <cell r="G1359" t="str">
            <v>https://onlinelibrary.wiley.com/journal/10969918</v>
          </cell>
          <cell r="H1359" t="str">
            <v>Physical Sciences &amp; Engineering</v>
          </cell>
          <cell r="I1359" t="str">
            <v>Thin Films, Surfaces &amp; Interfaces</v>
          </cell>
          <cell r="J1359" t="str">
            <v>Print &amp; Online</v>
          </cell>
        </row>
        <row r="1359">
          <cell r="M1359" t="str">
            <v>Yes</v>
          </cell>
          <cell r="N1359" t="str">
            <v>Full Collection</v>
          </cell>
          <cell r="O1359" t="str">
            <v>STM Collection</v>
          </cell>
          <cell r="P1359" t="str">
            <v/>
          </cell>
          <cell r="Q1359" t="str">
            <v/>
          </cell>
          <cell r="R1359" t="str">
            <v/>
          </cell>
        </row>
        <row r="1359">
          <cell r="T1359" t="str">
            <v>1996</v>
          </cell>
          <cell r="U1359" t="str">
            <v>24</v>
          </cell>
          <cell r="V1359" t="str">
            <v>54</v>
          </cell>
          <cell r="W1359" t="str">
            <v>12</v>
          </cell>
        </row>
        <row r="1360">
          <cell r="A1360" t="str">
            <v>ASH</v>
          </cell>
          <cell r="B1360" t="str">
            <v>1744-1625</v>
          </cell>
          <cell r="C1360" t="str">
            <v>1744-1633</v>
          </cell>
          <cell r="D1360" t="str">
            <v>SURGICAL PRACTICE</v>
          </cell>
          <cell r="E1360" t="str">
            <v/>
          </cell>
          <cell r="F1360" t="str">
            <v>10.1111/(ISSN)1744-1633</v>
          </cell>
          <cell r="G1360" t="str">
            <v>https://onlinelibrary.wiley.com/journal/17441633</v>
          </cell>
          <cell r="H1360" t="str">
            <v>Medicine</v>
          </cell>
          <cell r="I1360" t="str">
            <v>Surgery &amp; Surgical Specialties</v>
          </cell>
          <cell r="J1360" t="str">
            <v>Online</v>
          </cell>
          <cell r="K1360" t="str">
            <v>E-only title.</v>
          </cell>
          <cell r="L1360" t="str">
            <v>Yes</v>
          </cell>
          <cell r="M1360" t="str">
            <v>Yes</v>
          </cell>
          <cell r="N1360" t="str">
            <v>Full Collection</v>
          </cell>
          <cell r="O1360" t="str">
            <v>STM Collection</v>
          </cell>
          <cell r="P1360" t="str">
            <v/>
          </cell>
          <cell r="Q1360" t="str">
            <v>Medicine &amp; Nursing Collection</v>
          </cell>
          <cell r="R1360" t="str">
            <v/>
          </cell>
          <cell r="S1360" t="str">
            <v>R4L Collection</v>
          </cell>
          <cell r="T1360" t="str">
            <v>2005</v>
          </cell>
          <cell r="U1360" t="str">
            <v>9</v>
          </cell>
          <cell r="V1360" t="str">
            <v>26</v>
          </cell>
          <cell r="W1360" t="str">
            <v>4</v>
          </cell>
        </row>
        <row r="1361">
          <cell r="A1361" t="str">
            <v>SD</v>
          </cell>
          <cell r="B1361" t="str">
            <v>0968-0802</v>
          </cell>
          <cell r="C1361" t="str">
            <v>1099-1719</v>
          </cell>
          <cell r="D1361" t="str">
            <v>SUSTAINABLE DEVELOPMENT</v>
          </cell>
          <cell r="E1361" t="str">
            <v/>
          </cell>
          <cell r="F1361" t="str">
            <v>10.1002/(ISSN)1099-1719</v>
          </cell>
          <cell r="G1361" t="str">
            <v>https://onlinelibrary.wiley.com/journal/10991719</v>
          </cell>
          <cell r="H1361" t="str">
            <v>Social &amp; Behavioral Sciences</v>
          </cell>
          <cell r="I1361" t="str">
            <v>General &amp; Introductory Development Studies</v>
          </cell>
          <cell r="J1361" t="str">
            <v>Print &amp; Online</v>
          </cell>
        </row>
        <row r="1361">
          <cell r="M1361" t="str">
            <v>Yes</v>
          </cell>
          <cell r="N1361" t="str">
            <v>Full Collection</v>
          </cell>
          <cell r="O1361" t="str">
            <v/>
          </cell>
          <cell r="P1361" t="str">
            <v>SSH Collection</v>
          </cell>
          <cell r="Q1361" t="str">
            <v/>
          </cell>
          <cell r="R1361" t="str">
            <v/>
          </cell>
          <cell r="S1361" t="str">
            <v>R4L Collection</v>
          </cell>
          <cell r="T1361" t="str">
            <v>1996</v>
          </cell>
          <cell r="U1361" t="str">
            <v>4</v>
          </cell>
          <cell r="V1361" t="str">
            <v>30</v>
          </cell>
          <cell r="W1361" t="str">
            <v>6</v>
          </cell>
        </row>
        <row r="1362">
          <cell r="A1362" t="str">
            <v>SPSR</v>
          </cell>
          <cell r="B1362" t="str">
            <v>1424-7755</v>
          </cell>
          <cell r="C1362" t="str">
            <v>1662-6370</v>
          </cell>
          <cell r="D1362" t="str">
            <v>SWISS POLITICAL SCIENCE REVIEW</v>
          </cell>
          <cell r="E1362" t="str">
            <v/>
          </cell>
          <cell r="F1362" t="str">
            <v>10.1002/(ISSN)1662-6370</v>
          </cell>
          <cell r="G1362" t="str">
            <v>https://onlinelibrary.wiley.com/journal/16626370</v>
          </cell>
          <cell r="H1362" t="str">
            <v>Social &amp; Behavioral Sciences</v>
          </cell>
          <cell r="I1362" t="str">
            <v>General &amp; Introductory Political Science</v>
          </cell>
          <cell r="J1362" t="str">
            <v>Print &amp; Online</v>
          </cell>
        </row>
        <row r="1362">
          <cell r="M1362" t="str">
            <v>Yes</v>
          </cell>
          <cell r="N1362" t="str">
            <v>Full Collection</v>
          </cell>
          <cell r="O1362" t="str">
            <v/>
          </cell>
          <cell r="P1362" t="str">
            <v>SSH Collection</v>
          </cell>
          <cell r="Q1362" t="str">
            <v/>
          </cell>
          <cell r="R1362" t="str">
            <v/>
          </cell>
          <cell r="S1362" t="str">
            <v>R4L Collection</v>
          </cell>
          <cell r="T1362" t="str">
            <v>1995</v>
          </cell>
          <cell r="U1362" t="str">
            <v>1</v>
          </cell>
          <cell r="V1362" t="str">
            <v>28</v>
          </cell>
          <cell r="W1362" t="str">
            <v>4</v>
          </cell>
        </row>
        <row r="1363">
          <cell r="A1363" t="str">
            <v>SYMB</v>
          </cell>
          <cell r="B1363" t="str">
            <v>0195-6086</v>
          </cell>
          <cell r="C1363" t="str">
            <v>1533-8665</v>
          </cell>
          <cell r="D1363" t="str">
            <v>SYMBOLIC INTERACTION</v>
          </cell>
          <cell r="E1363" t="str">
            <v/>
          </cell>
          <cell r="F1363" t="str">
            <v>10.1002/(ISSN)1533-8665</v>
          </cell>
          <cell r="G1363" t="str">
            <v>https://onlinelibrary.wiley.com/journal/15338665</v>
          </cell>
          <cell r="H1363" t="str">
            <v>Social &amp; Behavioral Sciences</v>
          </cell>
          <cell r="I1363" t="str">
            <v>General Sociology</v>
          </cell>
          <cell r="J1363" t="str">
            <v>Print &amp; Online</v>
          </cell>
        </row>
        <row r="1363">
          <cell r="M1363" t="str">
            <v>Yes</v>
          </cell>
          <cell r="N1363" t="str">
            <v>Full Collection</v>
          </cell>
          <cell r="O1363" t="str">
            <v/>
          </cell>
          <cell r="P1363" t="str">
            <v>SSH Collection</v>
          </cell>
          <cell r="Q1363" t="str">
            <v/>
          </cell>
          <cell r="R1363" t="str">
            <v/>
          </cell>
        </row>
        <row r="1363">
          <cell r="T1363" t="str">
            <v>1997</v>
          </cell>
          <cell r="U1363" t="str">
            <v>20</v>
          </cell>
          <cell r="V1363" t="str">
            <v>45</v>
          </cell>
          <cell r="W1363" t="str">
            <v>4</v>
          </cell>
        </row>
        <row r="1364">
          <cell r="A1364" t="str">
            <v>SYN</v>
          </cell>
          <cell r="B1364" t="str">
            <v>0887-4476</v>
          </cell>
          <cell r="C1364" t="str">
            <v>1098-2396</v>
          </cell>
          <cell r="D1364" t="str">
            <v>SYNAPSE</v>
          </cell>
          <cell r="E1364" t="str">
            <v/>
          </cell>
          <cell r="F1364" t="str">
            <v>10.1002/(ISSN)1098-2396</v>
          </cell>
          <cell r="G1364" t="str">
            <v>https://onlinelibrary.wiley.com/journal/10982396</v>
          </cell>
          <cell r="H1364" t="str">
            <v>Life Sciences</v>
          </cell>
          <cell r="I1364" t="str">
            <v>Neuroscience</v>
          </cell>
          <cell r="J1364" t="str">
            <v>Online</v>
          </cell>
          <cell r="K1364" t="str">
            <v>E-only title</v>
          </cell>
        </row>
        <row r="1364">
          <cell r="M1364" t="str">
            <v>Yes</v>
          </cell>
          <cell r="N1364" t="str">
            <v>Full Collection</v>
          </cell>
          <cell r="O1364" t="str">
            <v>STM Collection</v>
          </cell>
          <cell r="P1364" t="str">
            <v/>
          </cell>
          <cell r="Q1364" t="str">
            <v/>
          </cell>
          <cell r="R1364" t="str">
            <v/>
          </cell>
          <cell r="S1364" t="str">
            <v>R4L Collection</v>
          </cell>
          <cell r="T1364" t="str">
            <v>1996</v>
          </cell>
          <cell r="U1364" t="str">
            <v>22</v>
          </cell>
          <cell r="V1364" t="str">
            <v>76</v>
          </cell>
          <cell r="W1364" t="str">
            <v>12</v>
          </cell>
        </row>
        <row r="1365">
          <cell r="A1365" t="str">
            <v>SYNT</v>
          </cell>
          <cell r="B1365" t="str">
            <v>1368-0005</v>
          </cell>
          <cell r="C1365" t="str">
            <v>1467-9612</v>
          </cell>
          <cell r="D1365" t="str">
            <v>SYNTAX</v>
          </cell>
          <cell r="E1365" t="str">
            <v/>
          </cell>
          <cell r="F1365" t="str">
            <v>10.1111/(ISSN)1467-9612</v>
          </cell>
          <cell r="G1365" t="str">
            <v>https://onlinelibrary.wiley.com/journal/14679612</v>
          </cell>
          <cell r="H1365" t="str">
            <v>Humanities</v>
          </cell>
          <cell r="I1365" t="str">
            <v>Syntax</v>
          </cell>
          <cell r="J1365" t="str">
            <v>Print &amp; Online</v>
          </cell>
        </row>
        <row r="1365">
          <cell r="M1365" t="str">
            <v>Yes</v>
          </cell>
          <cell r="N1365" t="str">
            <v>Full Collection</v>
          </cell>
          <cell r="O1365" t="str">
            <v/>
          </cell>
          <cell r="P1365" t="str">
            <v>SSH Collection</v>
          </cell>
          <cell r="Q1365" t="str">
            <v/>
          </cell>
          <cell r="R1365" t="str">
            <v/>
          </cell>
          <cell r="S1365" t="str">
            <v>R4L Collection</v>
          </cell>
          <cell r="T1365" t="str">
            <v>1998</v>
          </cell>
          <cell r="U1365" t="str">
            <v>1</v>
          </cell>
          <cell r="V1365" t="str">
            <v>25</v>
          </cell>
          <cell r="W1365" t="str">
            <v>4</v>
          </cell>
        </row>
        <row r="1366">
          <cell r="A1366" t="str">
            <v>SDR</v>
          </cell>
          <cell r="B1366" t="str">
            <v>0883-7066</v>
          </cell>
          <cell r="C1366" t="str">
            <v>1099-1727</v>
          </cell>
          <cell r="D1366" t="str">
            <v>SYSTEM DYNAMICS REVIEW</v>
          </cell>
          <cell r="E1366" t="str">
            <v/>
          </cell>
          <cell r="F1366" t="str">
            <v>10.1002/(ISSN)1099-1727</v>
          </cell>
          <cell r="G1366" t="str">
            <v>https://onlinelibrary.wiley.com/journal/10991727</v>
          </cell>
          <cell r="H1366" t="str">
            <v>Business, Economics, Finance &amp; Accounting</v>
          </cell>
          <cell r="I1366" t="str">
            <v>Management</v>
          </cell>
          <cell r="J1366" t="str">
            <v>Print &amp; Online</v>
          </cell>
        </row>
        <row r="1366">
          <cell r="M1366" t="str">
            <v>Yes</v>
          </cell>
          <cell r="N1366" t="str">
            <v>Full Collection</v>
          </cell>
          <cell r="O1366" t="str">
            <v/>
          </cell>
          <cell r="P1366" t="str">
            <v>SSH Collection</v>
          </cell>
          <cell r="Q1366" t="str">
            <v/>
          </cell>
          <cell r="R1366" t="str">
            <v/>
          </cell>
          <cell r="S1366" t="str">
            <v>R4L Collection</v>
          </cell>
          <cell r="T1366" t="str">
            <v>1996</v>
          </cell>
          <cell r="U1366" t="str">
            <v>12</v>
          </cell>
          <cell r="V1366" t="str">
            <v>38</v>
          </cell>
          <cell r="W1366" t="str">
            <v>4</v>
          </cell>
        </row>
        <row r="1367">
          <cell r="A1367" t="str">
            <v>SYEN</v>
          </cell>
          <cell r="B1367" t="str">
            <v>0307-6970</v>
          </cell>
          <cell r="C1367" t="str">
            <v>1365-3113</v>
          </cell>
          <cell r="D1367" t="str">
            <v>SYSTEMATIC ENTOMOLOGY</v>
          </cell>
          <cell r="E1367" t="str">
            <v/>
          </cell>
          <cell r="F1367" t="str">
            <v>10.1111/(ISSN)1365-3113</v>
          </cell>
          <cell r="G1367" t="str">
            <v>https://onlinelibrary.wiley.com/journal/13653113</v>
          </cell>
          <cell r="H1367" t="str">
            <v>Life Sciences</v>
          </cell>
          <cell r="I1367" t="str">
            <v>Entomology</v>
          </cell>
          <cell r="J1367" t="str">
            <v>Print &amp; Online</v>
          </cell>
        </row>
        <row r="1367">
          <cell r="M1367" t="str">
            <v>Yes</v>
          </cell>
          <cell r="N1367" t="str">
            <v>Full Collection</v>
          </cell>
          <cell r="O1367" t="str">
            <v>STM Collection</v>
          </cell>
          <cell r="P1367" t="str">
            <v/>
          </cell>
          <cell r="Q1367" t="str">
            <v/>
          </cell>
          <cell r="R1367" t="str">
            <v/>
          </cell>
          <cell r="S1367" t="str">
            <v>R4L Collection</v>
          </cell>
          <cell r="T1367" t="str">
            <v>1997</v>
          </cell>
          <cell r="U1367" t="str">
            <v>22</v>
          </cell>
          <cell r="V1367" t="str">
            <v>47</v>
          </cell>
          <cell r="W1367" t="str">
            <v>4</v>
          </cell>
        </row>
        <row r="1368">
          <cell r="A1368" t="str">
            <v>SYS</v>
          </cell>
          <cell r="B1368" t="str">
            <v>1098-1241</v>
          </cell>
          <cell r="C1368" t="str">
            <v>1520-6858</v>
          </cell>
          <cell r="D1368" t="str">
            <v>SYSTEMS ENGINEERING</v>
          </cell>
          <cell r="E1368" t="str">
            <v/>
          </cell>
          <cell r="F1368" t="str">
            <v>10.1002/(ISSN)1520-6858</v>
          </cell>
          <cell r="G1368" t="str">
            <v>https://onlinelibrary.wiley.com/journal/15206858</v>
          </cell>
          <cell r="H1368" t="str">
            <v>Physical Sciences &amp; Engineering</v>
          </cell>
          <cell r="I1368" t="str">
            <v>Systems Engineering &amp; Management</v>
          </cell>
          <cell r="J1368" t="str">
            <v>Print &amp; Online</v>
          </cell>
        </row>
        <row r="1368">
          <cell r="M1368" t="str">
            <v>Yes</v>
          </cell>
          <cell r="N1368" t="str">
            <v>Full Collection</v>
          </cell>
          <cell r="O1368" t="str">
            <v>STM Collection</v>
          </cell>
          <cell r="P1368" t="str">
            <v/>
          </cell>
          <cell r="Q1368" t="str">
            <v/>
          </cell>
          <cell r="R1368" t="str">
            <v/>
          </cell>
          <cell r="S1368" t="str">
            <v>R4L Collection</v>
          </cell>
          <cell r="T1368" t="str">
            <v>1998</v>
          </cell>
          <cell r="U1368" t="str">
            <v>1</v>
          </cell>
          <cell r="V1368" t="str">
            <v>25</v>
          </cell>
          <cell r="W1368" t="str">
            <v>6</v>
          </cell>
        </row>
        <row r="1369">
          <cell r="A1369" t="str">
            <v>SRBS</v>
          </cell>
          <cell r="B1369" t="str">
            <v>1092-7026</v>
          </cell>
          <cell r="C1369" t="str">
            <v>1099-1743</v>
          </cell>
          <cell r="D1369" t="str">
            <v>SYSTEMS RESEARCH &amp; BEHAVIORAL SCIENCE</v>
          </cell>
          <cell r="E1369" t="str">
            <v/>
          </cell>
          <cell r="F1369" t="str">
            <v>10.1002/(ISSN)1099-1743a</v>
          </cell>
          <cell r="G1369" t="str">
            <v>https://onlinelibrary.wiley.com/journal/10991743a</v>
          </cell>
          <cell r="H1369" t="str">
            <v>Business, Economics, Finance &amp; Accounting</v>
          </cell>
          <cell r="I1369" t="str">
            <v>Management</v>
          </cell>
          <cell r="J1369" t="str">
            <v>Print &amp; Online</v>
          </cell>
        </row>
        <row r="1369">
          <cell r="M1369" t="str">
            <v>Yes</v>
          </cell>
          <cell r="N1369" t="str">
            <v>Full Collection</v>
          </cell>
          <cell r="O1369" t="str">
            <v/>
          </cell>
          <cell r="P1369" t="str">
            <v>SSH Collection</v>
          </cell>
          <cell r="Q1369" t="str">
            <v/>
          </cell>
          <cell r="R1369" t="str">
            <v/>
          </cell>
          <cell r="S1369" t="str">
            <v>R4L Collection</v>
          </cell>
          <cell r="T1369" t="str">
            <v>1996</v>
          </cell>
          <cell r="U1369" t="str">
            <v>14</v>
          </cell>
          <cell r="V1369" t="str">
            <v>39</v>
          </cell>
          <cell r="W1369" t="str">
            <v>6</v>
          </cell>
        </row>
        <row r="1370">
          <cell r="A1370" t="str">
            <v>TAX</v>
          </cell>
          <cell r="B1370" t="str">
            <v>0040-0262</v>
          </cell>
          <cell r="C1370" t="str">
            <v>1996-8175</v>
          </cell>
          <cell r="D1370" t="str">
            <v>TAXON</v>
          </cell>
          <cell r="E1370" t="str">
            <v/>
          </cell>
          <cell r="F1370" t="str">
            <v>10.1002/(ISSN)1996-8175</v>
          </cell>
          <cell r="G1370" t="str">
            <v>https://onlinelibrary.wiley.com/journal/19968175</v>
          </cell>
          <cell r="H1370" t="str">
            <v>Life Sciences</v>
          </cell>
          <cell r="I1370" t="str">
            <v>Plant Science</v>
          </cell>
          <cell r="J1370" t="str">
            <v>Print &amp; Online</v>
          </cell>
        </row>
        <row r="1370">
          <cell r="M1370" t="str">
            <v>Yes</v>
          </cell>
          <cell r="N1370" t="str">
            <v/>
          </cell>
          <cell r="O1370" t="str">
            <v/>
          </cell>
          <cell r="P1370" t="str">
            <v/>
          </cell>
          <cell r="Q1370" t="str">
            <v/>
          </cell>
          <cell r="R1370" t="str">
            <v>Not in any Standard Collection</v>
          </cell>
        </row>
        <row r="1370">
          <cell r="T1370" t="str">
            <v>1997</v>
          </cell>
          <cell r="U1370" t="str">
            <v>46</v>
          </cell>
          <cell r="V1370" t="str">
            <v>71</v>
          </cell>
          <cell r="W1370" t="str">
            <v>6</v>
          </cell>
        </row>
        <row r="1371">
          <cell r="A1371" t="str">
            <v>TEST</v>
          </cell>
          <cell r="B1371" t="str">
            <v>0141-982X</v>
          </cell>
          <cell r="C1371" t="str">
            <v>1467-9639</v>
          </cell>
          <cell r="D1371" t="str">
            <v>TEACHING STATISTICS</v>
          </cell>
          <cell r="E1371" t="str">
            <v/>
          </cell>
          <cell r="F1371" t="str">
            <v>10.1111/(ISSN)1467-9639</v>
          </cell>
          <cell r="G1371" t="str">
            <v>https://onlinelibrary.wiley.com/journal/14679639</v>
          </cell>
          <cell r="H1371" t="str">
            <v>Mathematics &amp; Statistics</v>
          </cell>
          <cell r="I1371" t="str">
            <v>General &amp; Introductory Statistics</v>
          </cell>
          <cell r="J1371" t="str">
            <v>Print &amp; Online</v>
          </cell>
        </row>
        <row r="1371">
          <cell r="M1371" t="str">
            <v>Yes</v>
          </cell>
          <cell r="N1371" t="str">
            <v>Full Collection</v>
          </cell>
          <cell r="O1371" t="str">
            <v>STM Collection</v>
          </cell>
          <cell r="P1371" t="str">
            <v/>
          </cell>
          <cell r="Q1371" t="str">
            <v/>
          </cell>
          <cell r="R1371" t="str">
            <v/>
          </cell>
          <cell r="S1371" t="str">
            <v>R4L Collection</v>
          </cell>
          <cell r="T1371" t="str">
            <v>1997</v>
          </cell>
          <cell r="U1371" t="str">
            <v>18</v>
          </cell>
          <cell r="V1371" t="str">
            <v>44</v>
          </cell>
          <cell r="W1371" t="str">
            <v>3</v>
          </cell>
        </row>
        <row r="1372">
          <cell r="A1372" t="str">
            <v>TETH</v>
          </cell>
          <cell r="B1372" t="str">
            <v>1368-4868</v>
          </cell>
          <cell r="C1372" t="str">
            <v>1467-9647</v>
          </cell>
          <cell r="D1372" t="str">
            <v>TEACHING THEOLOGY &amp; RELIGION</v>
          </cell>
          <cell r="E1372" t="str">
            <v/>
          </cell>
          <cell r="F1372" t="str">
            <v>10.1111/(ISSN)1467-9647</v>
          </cell>
          <cell r="G1372" t="str">
            <v>https://onlinelibrary.wiley.com/journal/14679647</v>
          </cell>
          <cell r="H1372" t="str">
            <v>Humanities</v>
          </cell>
          <cell r="I1372" t="str">
            <v>General &amp; Introductory Religion &amp; Theology</v>
          </cell>
          <cell r="J1372" t="str">
            <v>Print &amp; Online</v>
          </cell>
        </row>
        <row r="1372">
          <cell r="L1372" t="str">
            <v>Yes</v>
          </cell>
          <cell r="M1372" t="str">
            <v>Yes</v>
          </cell>
          <cell r="N1372" t="str">
            <v>Full Collection</v>
          </cell>
          <cell r="O1372" t="str">
            <v/>
          </cell>
          <cell r="P1372" t="str">
            <v>SSH Collection</v>
          </cell>
          <cell r="Q1372" t="str">
            <v/>
          </cell>
          <cell r="R1372" t="str">
            <v/>
          </cell>
          <cell r="S1372" t="str">
            <v>R4L Collection</v>
          </cell>
          <cell r="T1372" t="str">
            <v>1998</v>
          </cell>
          <cell r="U1372" t="str">
            <v>1</v>
          </cell>
          <cell r="V1372" t="str">
            <v>25</v>
          </cell>
          <cell r="W1372" t="str">
            <v>4</v>
          </cell>
        </row>
        <row r="1373">
          <cell r="A1373" t="str">
            <v>TECT</v>
          </cell>
          <cell r="B1373" t="str">
            <v>0278-7407</v>
          </cell>
          <cell r="C1373" t="str">
            <v>1944-9194</v>
          </cell>
          <cell r="D1373" t="str">
            <v>TECTONICS</v>
          </cell>
          <cell r="E1373" t="str">
            <v>FTE-Small</v>
          </cell>
          <cell r="F1373" t="str">
            <v>10.1002/(ISSN)1944-9194</v>
          </cell>
          <cell r="G1373" t="str">
            <v>https://agupubs.onlinelibrary.wiley.com/journal/19449194</v>
          </cell>
          <cell r="H1373" t="str">
            <v>Earth, Space &amp; Environmental Sciences</v>
          </cell>
          <cell r="I1373" t="str">
            <v>Structural Geology &amp; Tectonics</v>
          </cell>
          <cell r="J1373" t="str">
            <v>Online</v>
          </cell>
          <cell r="K1373" t="str">
            <v>E-only title</v>
          </cell>
        </row>
        <row r="1373">
          <cell r="M1373" t="str">
            <v>Yes</v>
          </cell>
          <cell r="N1373" t="str">
            <v>Full Collection</v>
          </cell>
          <cell r="O1373" t="str">
            <v>STM Collection</v>
          </cell>
          <cell r="P1373" t="str">
            <v/>
          </cell>
          <cell r="Q1373" t="str">
            <v/>
          </cell>
        </row>
        <row r="1373">
          <cell r="S1373" t="str">
            <v>R4L Collection</v>
          </cell>
          <cell r="T1373" t="str">
            <v>1997</v>
          </cell>
          <cell r="U1373" t="str">
            <v>16</v>
          </cell>
          <cell r="V1373" t="str">
            <v>41</v>
          </cell>
          <cell r="W1373" t="str">
            <v>12</v>
          </cell>
        </row>
        <row r="1374">
          <cell r="A1374" t="str">
            <v>TER</v>
          </cell>
          <cell r="B1374" t="str">
            <v>0954-4879</v>
          </cell>
          <cell r="C1374" t="str">
            <v>1365-3121</v>
          </cell>
          <cell r="D1374" t="str">
            <v>TERRA NOVA</v>
          </cell>
          <cell r="E1374" t="str">
            <v/>
          </cell>
          <cell r="F1374" t="str">
            <v>10.1111/(ISSN)1365-3121</v>
          </cell>
          <cell r="G1374" t="str">
            <v>https://onlinelibrary.wiley.com/journal/13653121</v>
          </cell>
          <cell r="H1374" t="str">
            <v>Earth, Space &amp; Environmental Sciences</v>
          </cell>
          <cell r="I1374" t="str">
            <v>Geology &amp; Geophysics</v>
          </cell>
          <cell r="J1374" t="str">
            <v>Print &amp; Online</v>
          </cell>
        </row>
        <row r="1374">
          <cell r="M1374" t="str">
            <v>Yes</v>
          </cell>
          <cell r="N1374" t="str">
            <v>Full Collection</v>
          </cell>
          <cell r="O1374" t="str">
            <v>STM Collection</v>
          </cell>
          <cell r="P1374" t="str">
            <v/>
          </cell>
          <cell r="Q1374" t="str">
            <v/>
          </cell>
          <cell r="R1374" t="str">
            <v/>
          </cell>
          <cell r="S1374" t="str">
            <v>R4L Collection</v>
          </cell>
          <cell r="T1374" t="str">
            <v>1997</v>
          </cell>
          <cell r="U1374" t="str">
            <v>9</v>
          </cell>
          <cell r="V1374" t="str">
            <v>34</v>
          </cell>
          <cell r="W1374" t="str">
            <v>6</v>
          </cell>
        </row>
        <row r="1375">
          <cell r="A1375" t="str">
            <v>TESJ</v>
          </cell>
          <cell r="B1375" t="str">
            <v>1056-7941</v>
          </cell>
          <cell r="C1375" t="str">
            <v>1949-3533</v>
          </cell>
          <cell r="D1375" t="str">
            <v>TESOL JOURNAL</v>
          </cell>
          <cell r="E1375" t="str">
            <v/>
          </cell>
          <cell r="F1375" t="str">
            <v>10.1002/(ISSN)1949-3533</v>
          </cell>
          <cell r="G1375" t="str">
            <v>https://onlinelibrary.wiley.com/journal/19493533</v>
          </cell>
          <cell r="H1375" t="str">
            <v>Humanities</v>
          </cell>
          <cell r="I1375" t="str">
            <v>Educational Linguistics</v>
          </cell>
          <cell r="J1375" t="str">
            <v>Online</v>
          </cell>
          <cell r="K1375" t="str">
            <v>E-only title. Free title on a bundle.</v>
          </cell>
        </row>
        <row r="1375">
          <cell r="M1375" t="str">
            <v>Yes</v>
          </cell>
          <cell r="N1375" t="str">
            <v>Full Collection</v>
          </cell>
          <cell r="O1375" t="str">
            <v/>
          </cell>
          <cell r="P1375" t="str">
            <v>SSH Collection</v>
          </cell>
          <cell r="Q1375" t="str">
            <v/>
          </cell>
        </row>
        <row r="1375">
          <cell r="S1375" t="str">
            <v>R4L Collection</v>
          </cell>
          <cell r="T1375" t="str">
            <v>1999</v>
          </cell>
          <cell r="U1375" t="str">
            <v>8</v>
          </cell>
          <cell r="V1375" t="str">
            <v>13</v>
          </cell>
          <cell r="W1375" t="str">
            <v>4</v>
          </cell>
        </row>
        <row r="1376">
          <cell r="A1376" t="str">
            <v>TESQ</v>
          </cell>
          <cell r="B1376" t="str">
            <v>0039-8322</v>
          </cell>
          <cell r="C1376" t="str">
            <v>1545-7249</v>
          </cell>
          <cell r="D1376" t="str">
            <v>TESOL QUARTERLY</v>
          </cell>
          <cell r="E1376" t="str">
            <v/>
          </cell>
          <cell r="F1376" t="str">
            <v>10.1002/(ISSN)1545-7249</v>
          </cell>
          <cell r="G1376" t="str">
            <v>https://onlinelibrary.wiley.com/journal/15457249</v>
          </cell>
          <cell r="H1376" t="str">
            <v>Humanities</v>
          </cell>
          <cell r="I1376" t="str">
            <v>Educational Linguistics</v>
          </cell>
          <cell r="J1376" t="str">
            <v>Print &amp; Online</v>
          </cell>
        </row>
        <row r="1376">
          <cell r="M1376" t="str">
            <v>Yes</v>
          </cell>
          <cell r="N1376" t="str">
            <v>Full Collection</v>
          </cell>
          <cell r="O1376" t="str">
            <v/>
          </cell>
          <cell r="P1376" t="str">
            <v>SSH Collection</v>
          </cell>
          <cell r="Q1376" t="str">
            <v/>
          </cell>
        </row>
        <row r="1376">
          <cell r="S1376" t="str">
            <v>R4L Collection</v>
          </cell>
          <cell r="T1376" t="str">
            <v>1997</v>
          </cell>
          <cell r="U1376" t="str">
            <v>31</v>
          </cell>
          <cell r="V1376" t="str">
            <v>56</v>
          </cell>
          <cell r="W1376" t="str">
            <v>4</v>
          </cell>
        </row>
        <row r="1377">
          <cell r="A1377" t="str">
            <v>THEC</v>
          </cell>
          <cell r="B1377" t="str">
            <v>1933-6837</v>
          </cell>
          <cell r="C1377" t="str">
            <v>1555-7561</v>
          </cell>
          <cell r="D1377" t="str">
            <v>THEORETICAL ECONOMICS</v>
          </cell>
        </row>
        <row r="1377">
          <cell r="F1377" t="str">
            <v>10.1111/(ISSN)1555-7561</v>
          </cell>
          <cell r="G1377" t="str">
            <v>https://onlinelibrary.wiley.com/journal/15557561</v>
          </cell>
          <cell r="H1377" t="str">
            <v>Business, Economics, Finance &amp; Accounting</v>
          </cell>
          <cell r="I1377" t="str">
            <v>General &amp; Introductory Economics</v>
          </cell>
          <cell r="J1377" t="str">
            <v>Print &amp; Online</v>
          </cell>
          <cell r="K1377" t="str">
            <v>Open Access. Free title on a bundle</v>
          </cell>
        </row>
        <row r="1377">
          <cell r="M1377" t="str">
            <v>No</v>
          </cell>
        </row>
        <row r="1377">
          <cell r="T1377">
            <v>2010</v>
          </cell>
        </row>
        <row r="1377">
          <cell r="V1377">
            <v>17</v>
          </cell>
          <cell r="W1377">
            <v>4</v>
          </cell>
        </row>
        <row r="1378">
          <cell r="A1378" t="str">
            <v>THEO</v>
          </cell>
          <cell r="B1378" t="str">
            <v>0040-5825</v>
          </cell>
          <cell r="C1378" t="str">
            <v>1755-2567</v>
          </cell>
          <cell r="D1378" t="str">
            <v>THEORIA</v>
          </cell>
          <cell r="E1378" t="str">
            <v/>
          </cell>
          <cell r="F1378" t="str">
            <v>10.1111/(ISSN)1755-2567</v>
          </cell>
          <cell r="G1378" t="str">
            <v>https://onlinelibrary.wiley.com/journal/17552567</v>
          </cell>
          <cell r="H1378" t="str">
            <v>Humanities</v>
          </cell>
          <cell r="I1378" t="str">
            <v>General Philosophy</v>
          </cell>
          <cell r="J1378" t="str">
            <v>Online</v>
          </cell>
          <cell r="K1378" t="str">
            <v>E-only title</v>
          </cell>
          <cell r="L1378" t="str">
            <v>Yes</v>
          </cell>
          <cell r="M1378" t="str">
            <v>Yes</v>
          </cell>
          <cell r="N1378" t="str">
            <v>Full Collection</v>
          </cell>
          <cell r="O1378" t="str">
            <v/>
          </cell>
          <cell r="P1378" t="str">
            <v>SSH Collection</v>
          </cell>
          <cell r="Q1378" t="str">
            <v/>
          </cell>
          <cell r="R1378" t="str">
            <v/>
          </cell>
          <cell r="S1378" t="str">
            <v>R4L Collection</v>
          </cell>
          <cell r="T1378" t="str">
            <v>1997</v>
          </cell>
          <cell r="U1378" t="str">
            <v>63</v>
          </cell>
          <cell r="V1378" t="str">
            <v>88</v>
          </cell>
          <cell r="W1378" t="str">
            <v>6</v>
          </cell>
        </row>
        <row r="1379">
          <cell r="A1379" t="str">
            <v>TAP</v>
          </cell>
          <cell r="B1379" t="str">
            <v>1744-9979</v>
          </cell>
          <cell r="C1379" t="str">
            <v>1744-9987</v>
          </cell>
          <cell r="D1379" t="str">
            <v>THERAPEUTIC APHERESIS AND DIALYSIS</v>
          </cell>
          <cell r="E1379" t="str">
            <v/>
          </cell>
          <cell r="F1379" t="str">
            <v>10.1111/(ISSN)1744-9987</v>
          </cell>
          <cell r="G1379" t="str">
            <v>https://onlinelibrary.wiley.com/journal/17449987</v>
          </cell>
          <cell r="H1379" t="str">
            <v>Medicine</v>
          </cell>
          <cell r="I1379" t="str">
            <v>Nephrology</v>
          </cell>
          <cell r="J1379" t="str">
            <v>Online</v>
          </cell>
          <cell r="K1379" t="str">
            <v>E-only title</v>
          </cell>
          <cell r="L1379" t="str">
            <v>Yes</v>
          </cell>
          <cell r="M1379" t="str">
            <v>Yes</v>
          </cell>
          <cell r="N1379" t="str">
            <v>Full Collection</v>
          </cell>
          <cell r="O1379" t="str">
            <v>STM Collection</v>
          </cell>
          <cell r="P1379" t="str">
            <v/>
          </cell>
          <cell r="Q1379" t="str">
            <v>Medicine &amp; Nursing Collection</v>
          </cell>
          <cell r="R1379" t="str">
            <v/>
          </cell>
          <cell r="S1379" t="str">
            <v>R4L Collection</v>
          </cell>
          <cell r="T1379" t="str">
            <v>1997</v>
          </cell>
          <cell r="U1379" t="str">
            <v>1</v>
          </cell>
          <cell r="V1379" t="str">
            <v>26</v>
          </cell>
          <cell r="W1379" t="str">
            <v>6</v>
          </cell>
        </row>
        <row r="1380">
          <cell r="A1380" t="str">
            <v>TIE</v>
          </cell>
          <cell r="B1380" t="str">
            <v>1096-4762</v>
          </cell>
          <cell r="C1380" t="str">
            <v>1520-6874</v>
          </cell>
          <cell r="D1380" t="str">
            <v>THUNDERBIRD INTERNATIONAL BUSINESS REVIEW</v>
          </cell>
          <cell r="E1380" t="str">
            <v/>
          </cell>
          <cell r="F1380" t="str">
            <v>10.1002/(ISSN)1520-6874</v>
          </cell>
          <cell r="G1380" t="str">
            <v>https://onlinelibrary.wiley.com/journal/15206874</v>
          </cell>
          <cell r="H1380" t="str">
            <v>Business, Economics, Finance &amp; Accounting</v>
          </cell>
          <cell r="I1380" t="str">
            <v>International Management</v>
          </cell>
          <cell r="J1380" t="str">
            <v>Print &amp; Online</v>
          </cell>
        </row>
        <row r="1380">
          <cell r="M1380" t="str">
            <v>Yes</v>
          </cell>
          <cell r="N1380" t="str">
            <v>Full Collection</v>
          </cell>
          <cell r="O1380" t="str">
            <v/>
          </cell>
          <cell r="P1380" t="str">
            <v>SSH Collection</v>
          </cell>
          <cell r="Q1380" t="str">
            <v/>
          </cell>
          <cell r="R1380" t="str">
            <v/>
          </cell>
          <cell r="S1380" t="str">
            <v>R4L Collection</v>
          </cell>
          <cell r="T1380" t="str">
            <v>2000</v>
          </cell>
          <cell r="U1380" t="str">
            <v>42</v>
          </cell>
          <cell r="V1380" t="str">
            <v>64</v>
          </cell>
          <cell r="W1380" t="str">
            <v>6</v>
          </cell>
        </row>
        <row r="1381">
          <cell r="A1381" t="str">
            <v>TESG</v>
          </cell>
          <cell r="B1381" t="str">
            <v>0040-747X</v>
          </cell>
          <cell r="C1381" t="str">
            <v>1467-9663</v>
          </cell>
          <cell r="D1381" t="str">
            <v>TIJDSCHRIFT VOOR ECONOMISCHE EN SOCIALE GEOGRAFIE</v>
          </cell>
          <cell r="E1381" t="str">
            <v/>
          </cell>
          <cell r="F1381" t="str">
            <v>10.1111/(ISSN)1467-9663</v>
          </cell>
          <cell r="G1381" t="str">
            <v>https://onlinelibrary.wiley.com/journal/14679663</v>
          </cell>
          <cell r="H1381" t="str">
            <v>Social &amp; Behavioral Sciences</v>
          </cell>
          <cell r="I1381" t="str">
            <v>General &amp; Introductory Geography</v>
          </cell>
          <cell r="J1381" t="str">
            <v>Print &amp; Online</v>
          </cell>
        </row>
        <row r="1381">
          <cell r="M1381" t="str">
            <v>Yes</v>
          </cell>
          <cell r="N1381" t="str">
            <v>Full Collection</v>
          </cell>
          <cell r="O1381" t="str">
            <v/>
          </cell>
          <cell r="P1381" t="str">
            <v>SSH Collection</v>
          </cell>
          <cell r="Q1381" t="str">
            <v/>
          </cell>
          <cell r="R1381" t="str">
            <v/>
          </cell>
          <cell r="S1381" t="str">
            <v>R4L Collection</v>
          </cell>
          <cell r="T1381" t="str">
            <v>1997</v>
          </cell>
          <cell r="U1381" t="str">
            <v>88</v>
          </cell>
          <cell r="V1381" t="str">
            <v>113</v>
          </cell>
          <cell r="W1381" t="str">
            <v>5</v>
          </cell>
        </row>
        <row r="1382">
          <cell r="A1382" t="str">
            <v>TOPS</v>
          </cell>
          <cell r="B1382" t="str">
            <v>1756-8757</v>
          </cell>
          <cell r="C1382" t="str">
            <v>1756-8765</v>
          </cell>
          <cell r="D1382" t="str">
            <v>TOPICS IN COGNITIVE SCIENCE</v>
          </cell>
          <cell r="E1382" t="str">
            <v/>
          </cell>
          <cell r="F1382" t="str">
            <v>10.1111/(ISSN)1756-8765</v>
          </cell>
          <cell r="G1382" t="str">
            <v>https://onlinelibrary.wiley.com/journal/17568765</v>
          </cell>
          <cell r="H1382" t="str">
            <v>Psychology</v>
          </cell>
          <cell r="I1382" t="str">
            <v>Cognitive Science</v>
          </cell>
          <cell r="J1382" t="str">
            <v>Online</v>
          </cell>
          <cell r="K1382" t="str">
            <v>E-only title. Free title on a bundle.</v>
          </cell>
        </row>
        <row r="1382">
          <cell r="M1382" t="str">
            <v>Yes</v>
          </cell>
          <cell r="N1382" t="str">
            <v>Full Collection</v>
          </cell>
          <cell r="O1382" t="str">
            <v/>
          </cell>
          <cell r="P1382" t="str">
            <v>SSH Collection</v>
          </cell>
          <cell r="Q1382" t="str">
            <v/>
          </cell>
          <cell r="R1382" t="str">
            <v/>
          </cell>
          <cell r="S1382" t="str">
            <v>R4L Collection</v>
          </cell>
          <cell r="T1382" t="str">
            <v>2009</v>
          </cell>
          <cell r="U1382" t="str">
            <v>1</v>
          </cell>
          <cell r="V1382" t="str">
            <v>14</v>
          </cell>
          <cell r="W1382" t="str">
            <v>4</v>
          </cell>
        </row>
        <row r="1383">
          <cell r="A1383" t="str">
            <v>TKM2</v>
          </cell>
          <cell r="B1383" t="str">
            <v/>
          </cell>
          <cell r="C1383" t="str">
            <v>2053-4515</v>
          </cell>
          <cell r="D1383" t="str">
            <v>TRADITIONAL &amp; KAMPO MEDICINE</v>
          </cell>
          <cell r="E1383" t="str">
            <v/>
          </cell>
          <cell r="F1383" t="str">
            <v>10.1002/(ISSN)2053-4515</v>
          </cell>
          <cell r="G1383" t="str">
            <v>https://onlinelibrary.wiley.com/journal/20534515</v>
          </cell>
          <cell r="H1383" t="str">
            <v>Medicine</v>
          </cell>
          <cell r="I1383" t="str">
            <v>Pharmacology &amp; Pharmaceutical Medicine</v>
          </cell>
          <cell r="J1383" t="str">
            <v>Online</v>
          </cell>
          <cell r="K1383" t="str">
            <v>E-only title</v>
          </cell>
        </row>
        <row r="1383">
          <cell r="M1383" t="str">
            <v>Yes</v>
          </cell>
          <cell r="N1383" t="str">
            <v>Full Collection</v>
          </cell>
          <cell r="O1383" t="str">
            <v>STM Collection</v>
          </cell>
          <cell r="P1383" t="str">
            <v/>
          </cell>
          <cell r="Q1383" t="str">
            <v/>
          </cell>
        </row>
        <row r="1383">
          <cell r="S1383" t="str">
            <v>R4L Collection</v>
          </cell>
          <cell r="T1383" t="str">
            <v>2014</v>
          </cell>
          <cell r="U1383" t="str">
            <v>1</v>
          </cell>
          <cell r="V1383" t="str">
            <v>9</v>
          </cell>
          <cell r="W1383" t="str">
            <v>3</v>
          </cell>
        </row>
        <row r="1384">
          <cell r="A1384" t="str">
            <v>TRA</v>
          </cell>
          <cell r="B1384" t="str">
            <v>1398-9219</v>
          </cell>
          <cell r="C1384" t="str">
            <v>1600-0854</v>
          </cell>
          <cell r="D1384" t="str">
            <v>TRAFFIC</v>
          </cell>
          <cell r="E1384" t="str">
            <v/>
          </cell>
          <cell r="F1384" t="str">
            <v>10.1111/(ISSN)1600-0854</v>
          </cell>
          <cell r="G1384" t="str">
            <v>https://onlinelibrary.wiley.com/journal/16000854</v>
          </cell>
          <cell r="H1384" t="str">
            <v>Life Sciences</v>
          </cell>
          <cell r="I1384" t="str">
            <v>Cell &amp; Molecular Biology</v>
          </cell>
          <cell r="J1384" t="str">
            <v>Online</v>
          </cell>
          <cell r="K1384" t="str">
            <v>E-only title</v>
          </cell>
          <cell r="L1384" t="str">
            <v>Yes</v>
          </cell>
          <cell r="M1384" t="str">
            <v>Yes</v>
          </cell>
          <cell r="N1384" t="str">
            <v>Full Collection</v>
          </cell>
          <cell r="O1384" t="str">
            <v>STM Collection</v>
          </cell>
          <cell r="P1384" t="str">
            <v/>
          </cell>
          <cell r="Q1384" t="str">
            <v>Medicine &amp; Nursing Collection</v>
          </cell>
          <cell r="R1384" t="str">
            <v/>
          </cell>
          <cell r="S1384" t="str">
            <v>R4L Collection</v>
          </cell>
          <cell r="T1384" t="str">
            <v>2000</v>
          </cell>
          <cell r="U1384" t="str">
            <v>1</v>
          </cell>
          <cell r="V1384" t="str">
            <v>23</v>
          </cell>
          <cell r="W1384" t="str">
            <v>12</v>
          </cell>
        </row>
        <row r="1385">
          <cell r="A1385" t="str">
            <v>TGIS</v>
          </cell>
          <cell r="B1385" t="str">
            <v>1361-1682</v>
          </cell>
          <cell r="C1385" t="str">
            <v>1467-9671</v>
          </cell>
          <cell r="D1385" t="str">
            <v>TRANSACTIONS IN GIS</v>
          </cell>
          <cell r="E1385" t="str">
            <v/>
          </cell>
          <cell r="F1385" t="str">
            <v>10.1111/(ISSN)1467-9671</v>
          </cell>
          <cell r="G1385" t="str">
            <v>https://onlinelibrary.wiley.com/journal/14679671</v>
          </cell>
          <cell r="H1385" t="str">
            <v>Earth, Space &amp; Environmental Sciences</v>
          </cell>
          <cell r="I1385" t="str">
            <v>GIS &amp; Remote Sensing</v>
          </cell>
          <cell r="J1385" t="str">
            <v>Online</v>
          </cell>
          <cell r="K1385" t="str">
            <v>E-only title</v>
          </cell>
          <cell r="L1385" t="str">
            <v>Yes</v>
          </cell>
          <cell r="M1385" t="str">
            <v>Yes</v>
          </cell>
          <cell r="N1385" t="str">
            <v>Full Collection</v>
          </cell>
          <cell r="O1385" t="str">
            <v/>
          </cell>
          <cell r="P1385" t="str">
            <v>SSH Collection</v>
          </cell>
          <cell r="Q1385" t="str">
            <v/>
          </cell>
          <cell r="R1385" t="str">
            <v/>
          </cell>
          <cell r="S1385" t="str">
            <v>R4L Collection</v>
          </cell>
          <cell r="T1385" t="str">
            <v>1997</v>
          </cell>
          <cell r="U1385" t="str">
            <v>2</v>
          </cell>
          <cell r="V1385" t="str">
            <v>26</v>
          </cell>
          <cell r="W1385" t="str">
            <v>8</v>
          </cell>
        </row>
        <row r="1386">
          <cell r="A1386" t="str">
            <v>TAFS</v>
          </cell>
          <cell r="B1386" t="str">
            <v>0002-8487</v>
          </cell>
          <cell r="C1386" t="str">
            <v>1548-8659</v>
          </cell>
          <cell r="D1386" t="str">
            <v>TRANSACTIONS OF THE AMERICAN FISHERIES SOCIETY</v>
          </cell>
          <cell r="E1386" t="str">
            <v/>
          </cell>
          <cell r="F1386" t="str">
            <v>10.1002/(ISSN)1548-8659</v>
          </cell>
          <cell r="G1386" t="str">
            <v>https://onlinelibrary.wiley.com/journal/15488659</v>
          </cell>
          <cell r="H1386" t="str">
            <v>Agriculture, Aquaculture &amp; Food Science</v>
          </cell>
          <cell r="I1386" t="str">
            <v>General Aquaculture, Fisheries &amp; Fish Science</v>
          </cell>
          <cell r="J1386" t="str">
            <v>Print &amp; Online</v>
          </cell>
        </row>
        <row r="1386">
          <cell r="M1386" t="str">
            <v>Yes</v>
          </cell>
          <cell r="N1386" t="str">
            <v>Full Collection</v>
          </cell>
          <cell r="O1386" t="str">
            <v>STM Collection</v>
          </cell>
          <cell r="P1386" t="str">
            <v/>
          </cell>
          <cell r="Q1386" t="str">
            <v/>
          </cell>
        </row>
        <row r="1386">
          <cell r="S1386" t="str">
            <v>R4L Collection</v>
          </cell>
          <cell r="T1386" t="str">
            <v>1996</v>
          </cell>
          <cell r="U1386" t="str">
            <v>125</v>
          </cell>
          <cell r="V1386" t="str">
            <v>151</v>
          </cell>
          <cell r="W1386" t="str">
            <v>6</v>
          </cell>
        </row>
        <row r="1387">
          <cell r="A1387" t="str">
            <v>TRAN</v>
          </cell>
          <cell r="B1387" t="str">
            <v>0020-2754</v>
          </cell>
          <cell r="C1387" t="str">
            <v>1475-5661</v>
          </cell>
          <cell r="D1387" t="str">
            <v>TRANSACTIONS OF THE INSTITUTE OF BRITISHGEOGRAPHERS</v>
          </cell>
          <cell r="E1387" t="str">
            <v/>
          </cell>
          <cell r="F1387" t="str">
            <v>10.1111/(ISSN)1475-5661</v>
          </cell>
          <cell r="G1387" t="str">
            <v>https://onlinelibrary.wiley.com/journal/14755661</v>
          </cell>
          <cell r="H1387" t="str">
            <v>Social &amp; Behavioral Sciences</v>
          </cell>
          <cell r="I1387" t="str">
            <v>General &amp; Introductory Geography</v>
          </cell>
          <cell r="J1387" t="str">
            <v>Print &amp; Online</v>
          </cell>
        </row>
        <row r="1387">
          <cell r="M1387" t="str">
            <v>Yes</v>
          </cell>
          <cell r="N1387" t="str">
            <v>Full Collection</v>
          </cell>
          <cell r="O1387" t="str">
            <v/>
          </cell>
          <cell r="P1387" t="str">
            <v>SSH Collection</v>
          </cell>
          <cell r="Q1387" t="str">
            <v/>
          </cell>
          <cell r="R1387" t="str">
            <v/>
          </cell>
          <cell r="S1387" t="str">
            <v>R4L Collection</v>
          </cell>
          <cell r="T1387" t="str">
            <v>1997</v>
          </cell>
          <cell r="U1387" t="str">
            <v>22</v>
          </cell>
          <cell r="V1387" t="str">
            <v>47</v>
          </cell>
          <cell r="W1387" t="str">
            <v>4</v>
          </cell>
        </row>
        <row r="1388">
          <cell r="A1388" t="str">
            <v>TRPS</v>
          </cell>
          <cell r="B1388" t="str">
            <v>0079-1636</v>
          </cell>
          <cell r="C1388" t="str">
            <v>1467-968X</v>
          </cell>
          <cell r="D1388" t="str">
            <v>TRANSACTIONS OF THE PHILOLOGICAL SOCIETY</v>
          </cell>
          <cell r="E1388" t="str">
            <v/>
          </cell>
          <cell r="F1388" t="str">
            <v>10.1111/(ISSN)1467-968X</v>
          </cell>
          <cell r="G1388" t="str">
            <v>https://onlinelibrary.wiley.com/journal/1467968X</v>
          </cell>
          <cell r="H1388" t="str">
            <v>Humanities</v>
          </cell>
          <cell r="I1388" t="str">
            <v>General &amp; Introductory Linguistics</v>
          </cell>
          <cell r="J1388" t="str">
            <v>Print &amp; Online</v>
          </cell>
        </row>
        <row r="1388">
          <cell r="M1388" t="str">
            <v>Yes</v>
          </cell>
          <cell r="N1388" t="str">
            <v>Full Collection</v>
          </cell>
          <cell r="O1388" t="str">
            <v/>
          </cell>
          <cell r="P1388" t="str">
            <v>SSH Collection</v>
          </cell>
          <cell r="Q1388" t="str">
            <v/>
          </cell>
          <cell r="R1388" t="str">
            <v/>
          </cell>
          <cell r="S1388" t="str">
            <v>R4L Collection</v>
          </cell>
          <cell r="T1388" t="str">
            <v>1997</v>
          </cell>
          <cell r="U1388" t="str">
            <v>95</v>
          </cell>
          <cell r="V1388" t="str">
            <v>120</v>
          </cell>
          <cell r="W1388" t="str">
            <v>3</v>
          </cell>
        </row>
        <row r="1389">
          <cell r="A1389" t="str">
            <v>ETT</v>
          </cell>
          <cell r="B1389" t="str">
            <v>1124-318X</v>
          </cell>
          <cell r="C1389" t="str">
            <v>2161-3915</v>
          </cell>
          <cell r="D1389" t="str">
            <v>TRANSACTIONS ON EMERGING TELECOMMUNICATIONS TECHNOLOGIES</v>
          </cell>
          <cell r="E1389" t="str">
            <v/>
          </cell>
          <cell r="F1389" t="str">
            <v>10.1002/(ISSN)2161-3915</v>
          </cell>
          <cell r="G1389" t="str">
            <v>https://onlinelibrary.wiley.com/journal/21613915</v>
          </cell>
          <cell r="H1389" t="str">
            <v>Physical Sciences &amp; Engineering</v>
          </cell>
          <cell r="I1389" t="str">
            <v>Communication Technology</v>
          </cell>
          <cell r="J1389" t="str">
            <v>Online</v>
          </cell>
          <cell r="K1389" t="str">
            <v>E-only title</v>
          </cell>
        </row>
        <row r="1389">
          <cell r="M1389" t="str">
            <v>Yes</v>
          </cell>
          <cell r="N1389" t="str">
            <v>Full Collection</v>
          </cell>
          <cell r="O1389" t="str">
            <v>STM Collection</v>
          </cell>
          <cell r="P1389" t="str">
            <v/>
          </cell>
          <cell r="Q1389" t="str">
            <v/>
          </cell>
          <cell r="R1389" t="str">
            <v/>
          </cell>
        </row>
        <row r="1389">
          <cell r="T1389" t="str">
            <v>2004</v>
          </cell>
          <cell r="U1389" t="str">
            <v>15</v>
          </cell>
          <cell r="V1389" t="str">
            <v>33</v>
          </cell>
          <cell r="W1389" t="str">
            <v>12</v>
          </cell>
        </row>
        <row r="1390">
          <cell r="A1390" t="str">
            <v>TBED</v>
          </cell>
          <cell r="B1390" t="str">
            <v>1865-1674</v>
          </cell>
          <cell r="C1390" t="str">
            <v>1865-1682</v>
          </cell>
          <cell r="D1390" t="str">
            <v>TRANSBOUNDARY AND EMERGING DISEASES</v>
          </cell>
          <cell r="E1390" t="str">
            <v/>
          </cell>
          <cell r="F1390" t="str">
            <v>10.1111/(ISSN)1865-1682</v>
          </cell>
          <cell r="G1390" t="str">
            <v>https://onlinelibrary.wiley.com/journal/18651682</v>
          </cell>
          <cell r="H1390" t="str">
            <v>Veterinary Medicine</v>
          </cell>
          <cell r="I1390" t="str">
            <v>Veterinary Medicine - Zoo &amp; Wildlife</v>
          </cell>
          <cell r="J1390" t="str">
            <v>Print &amp; Online</v>
          </cell>
        </row>
        <row r="1390">
          <cell r="M1390" t="str">
            <v>Yes</v>
          </cell>
          <cell r="N1390" t="str">
            <v>Full Collection</v>
          </cell>
          <cell r="O1390" t="str">
            <v>STM Collection</v>
          </cell>
          <cell r="P1390" t="str">
            <v/>
          </cell>
          <cell r="Q1390" t="str">
            <v/>
          </cell>
          <cell r="R1390" t="str">
            <v/>
          </cell>
          <cell r="S1390" t="str">
            <v>R4L Collection</v>
          </cell>
          <cell r="T1390" t="str">
            <v>1997</v>
          </cell>
          <cell r="U1390" t="str">
            <v>44</v>
          </cell>
          <cell r="V1390" t="str">
            <v>69</v>
          </cell>
          <cell r="W1390" t="str">
            <v>6</v>
          </cell>
        </row>
        <row r="1391">
          <cell r="A1391" t="str">
            <v>TRAA</v>
          </cell>
          <cell r="B1391" t="str">
            <v>1051-0559</v>
          </cell>
          <cell r="C1391" t="str">
            <v>1548-7466</v>
          </cell>
          <cell r="D1391" t="str">
            <v>TRANSFORMING ANTHROPOLOGY</v>
          </cell>
          <cell r="E1391" t="str">
            <v/>
          </cell>
          <cell r="F1391" t="str">
            <v>10.1111/(ISSN)1548-7466</v>
          </cell>
          <cell r="G1391" t="str">
            <v>https://anthrosource.onlinelibrary.wiley.com/journal/15487466</v>
          </cell>
          <cell r="H1391" t="str">
            <v>Social &amp; Behavioral Sciences</v>
          </cell>
          <cell r="I1391" t="str">
            <v>Anthropology of Race, Ethnicity &amp; Identity</v>
          </cell>
          <cell r="J1391" t="str">
            <v>Print &amp; Online</v>
          </cell>
        </row>
        <row r="1391">
          <cell r="M1391" t="str">
            <v>Yes</v>
          </cell>
          <cell r="N1391" t="str">
            <v>Full Collection</v>
          </cell>
          <cell r="O1391" t="str">
            <v/>
          </cell>
          <cell r="P1391" t="str">
            <v>SSH Collection</v>
          </cell>
          <cell r="Q1391" t="str">
            <v/>
          </cell>
          <cell r="R1391" t="str">
            <v/>
          </cell>
          <cell r="S1391" t="str">
            <v>R4L Collection</v>
          </cell>
          <cell r="T1391" t="str">
            <v>1997</v>
          </cell>
          <cell r="U1391" t="str">
            <v>6</v>
          </cell>
          <cell r="V1391" t="str">
            <v>30</v>
          </cell>
          <cell r="W1391" t="str">
            <v>2</v>
          </cell>
        </row>
        <row r="1392">
          <cell r="A1392" t="str">
            <v>TRF</v>
          </cell>
          <cell r="B1392" t="str">
            <v>0041-1132</v>
          </cell>
          <cell r="C1392" t="str">
            <v>1537-2995</v>
          </cell>
          <cell r="D1392" t="str">
            <v>TRANSFUSION</v>
          </cell>
          <cell r="E1392" t="str">
            <v/>
          </cell>
          <cell r="F1392" t="str">
            <v>10.1111/(ISSN)1537-2995</v>
          </cell>
          <cell r="G1392" t="str">
            <v>https://onlinelibrary.wiley.com/journal/15372995</v>
          </cell>
          <cell r="H1392" t="str">
            <v>Medicine</v>
          </cell>
          <cell r="I1392" t="str">
            <v>Hematology</v>
          </cell>
          <cell r="J1392" t="str">
            <v>Print &amp; Online</v>
          </cell>
        </row>
        <row r="1392">
          <cell r="M1392" t="str">
            <v>Yes</v>
          </cell>
          <cell r="N1392" t="str">
            <v>Full Collection</v>
          </cell>
          <cell r="O1392" t="str">
            <v>STM Collection</v>
          </cell>
          <cell r="P1392" t="str">
            <v/>
          </cell>
          <cell r="Q1392" t="str">
            <v>Medicine &amp; Nursing Collection</v>
          </cell>
          <cell r="R1392" t="str">
            <v/>
          </cell>
          <cell r="S1392" t="str">
            <v>R4L Collection</v>
          </cell>
          <cell r="T1392" t="str">
            <v>1997</v>
          </cell>
          <cell r="U1392" t="str">
            <v>37</v>
          </cell>
          <cell r="V1392" t="str">
            <v>62</v>
          </cell>
          <cell r="W1392" t="str">
            <v>12</v>
          </cell>
        </row>
        <row r="1393">
          <cell r="A1393" t="str">
            <v>TME</v>
          </cell>
          <cell r="B1393" t="str">
            <v>0958-7578</v>
          </cell>
          <cell r="C1393" t="str">
            <v>1365-3148</v>
          </cell>
          <cell r="D1393" t="str">
            <v>TRANSFUSION MEDICINE</v>
          </cell>
          <cell r="E1393" t="str">
            <v/>
          </cell>
          <cell r="F1393" t="str">
            <v>10.1111/(ISSN)1365-3148</v>
          </cell>
          <cell r="G1393" t="str">
            <v>https://onlinelibrary.wiley.com/journal/13653148</v>
          </cell>
          <cell r="H1393" t="str">
            <v>Medicine</v>
          </cell>
          <cell r="I1393" t="str">
            <v>Blood Transfusion</v>
          </cell>
          <cell r="J1393" t="str">
            <v>Print &amp; Online</v>
          </cell>
        </row>
        <row r="1393">
          <cell r="M1393" t="str">
            <v>Yes</v>
          </cell>
          <cell r="N1393" t="str">
            <v>Full Collection</v>
          </cell>
          <cell r="O1393" t="str">
            <v>STM Collection</v>
          </cell>
          <cell r="P1393" t="str">
            <v/>
          </cell>
          <cell r="Q1393" t="str">
            <v>Medicine &amp; Nursing Collection</v>
          </cell>
          <cell r="R1393" t="str">
            <v/>
          </cell>
          <cell r="S1393" t="str">
            <v>R4L Collection</v>
          </cell>
          <cell r="T1393" t="str">
            <v>1997</v>
          </cell>
          <cell r="U1393" t="str">
            <v>7</v>
          </cell>
          <cell r="V1393" t="str">
            <v>32</v>
          </cell>
          <cell r="W1393" t="str">
            <v>6</v>
          </cell>
        </row>
        <row r="1394">
          <cell r="A1394" t="str">
            <v>TID</v>
          </cell>
          <cell r="B1394" t="str">
            <v>1398-2273</v>
          </cell>
          <cell r="C1394" t="str">
            <v>1399-3062</v>
          </cell>
          <cell r="D1394" t="str">
            <v>TRANSPLANT INFECTIOUS DISEASE</v>
          </cell>
          <cell r="E1394" t="str">
            <v/>
          </cell>
          <cell r="F1394" t="str">
            <v>10.1111/(ISSN)1399-3062</v>
          </cell>
          <cell r="G1394" t="str">
            <v>https://onlinelibrary.wiley.com/journal/13993062</v>
          </cell>
          <cell r="H1394" t="str">
            <v>Medicine</v>
          </cell>
          <cell r="I1394" t="str">
            <v>Transplantation</v>
          </cell>
          <cell r="J1394" t="str">
            <v>Online</v>
          </cell>
          <cell r="K1394" t="str">
            <v>E-only title</v>
          </cell>
        </row>
        <row r="1394">
          <cell r="M1394" t="str">
            <v>Yes</v>
          </cell>
          <cell r="N1394" t="str">
            <v>Full Collection</v>
          </cell>
          <cell r="O1394" t="str">
            <v>STM Collection</v>
          </cell>
          <cell r="P1394" t="str">
            <v/>
          </cell>
          <cell r="Q1394" t="str">
            <v>Medicine &amp; Nursing Collection</v>
          </cell>
          <cell r="R1394" t="str">
            <v/>
          </cell>
          <cell r="S1394" t="str">
            <v>R4L Collection</v>
          </cell>
          <cell r="T1394" t="str">
            <v>1999</v>
          </cell>
          <cell r="U1394" t="str">
            <v>1</v>
          </cell>
          <cell r="V1394" t="str">
            <v>24</v>
          </cell>
          <cell r="W1394" t="str">
            <v>6</v>
          </cell>
        </row>
        <row r="1395">
          <cell r="A1395" t="str">
            <v>TRE</v>
          </cell>
          <cell r="B1395" t="str">
            <v>2044-3730</v>
          </cell>
          <cell r="C1395" t="str">
            <v>2044-3749</v>
          </cell>
          <cell r="D1395" t="str">
            <v>TRENDS IN UROLOGY &amp; MEN'S HEALTH</v>
          </cell>
          <cell r="E1395" t="str">
            <v/>
          </cell>
          <cell r="F1395" t="str">
            <v>10.1002/(ISSN)2044-3749</v>
          </cell>
          <cell r="G1395" t="str">
            <v>https://onlinelibrary.wiley.com/journal/20443749</v>
          </cell>
          <cell r="H1395" t="str">
            <v>Medicine</v>
          </cell>
          <cell r="I1395" t="str">
            <v>Urology</v>
          </cell>
          <cell r="J1395" t="str">
            <v>Print &amp; Online</v>
          </cell>
        </row>
        <row r="1395">
          <cell r="M1395" t="str">
            <v>Yes</v>
          </cell>
          <cell r="N1395" t="str">
            <v>Full Collection</v>
          </cell>
          <cell r="O1395" t="str">
            <v>STM Collection</v>
          </cell>
          <cell r="P1395" t="str">
            <v/>
          </cell>
          <cell r="Q1395" t="str">
            <v>Medicine &amp; Nursing Collection</v>
          </cell>
          <cell r="R1395" t="str">
            <v/>
          </cell>
          <cell r="S1395" t="str">
            <v>R4L Collection</v>
          </cell>
          <cell r="T1395" t="str">
            <v>2007</v>
          </cell>
          <cell r="U1395" t="str">
            <v>12</v>
          </cell>
          <cell r="V1395" t="str">
            <v>13</v>
          </cell>
          <cell r="W1395" t="str">
            <v>6</v>
          </cell>
        </row>
        <row r="1396">
          <cell r="A1396" t="str">
            <v>TMI</v>
          </cell>
          <cell r="B1396" t="str">
            <v>1360-2276</v>
          </cell>
          <cell r="C1396" t="str">
            <v>1365-3156</v>
          </cell>
          <cell r="D1396" t="str">
            <v>TROPICAL MEDICINE &amp; INTERNATIONAL HEALTH</v>
          </cell>
          <cell r="E1396" t="str">
            <v/>
          </cell>
          <cell r="F1396" t="str">
            <v>10.1111/(ISSN)1365-3156</v>
          </cell>
          <cell r="G1396" t="str">
            <v>https://onlinelibrary.wiley.com/journal/13653156</v>
          </cell>
          <cell r="H1396" t="str">
            <v>Life Sciences</v>
          </cell>
          <cell r="I1396" t="str">
            <v>Infectious Disease</v>
          </cell>
          <cell r="J1396" t="str">
            <v>Print &amp; Online</v>
          </cell>
        </row>
        <row r="1396">
          <cell r="M1396" t="str">
            <v>Yes</v>
          </cell>
          <cell r="N1396" t="str">
            <v>Full Collection</v>
          </cell>
          <cell r="O1396" t="str">
            <v>STM Collection</v>
          </cell>
          <cell r="P1396" t="str">
            <v/>
          </cell>
          <cell r="Q1396" t="str">
            <v>Medicine &amp; Nursing Collection</v>
          </cell>
          <cell r="R1396" t="str">
            <v/>
          </cell>
          <cell r="S1396" t="str">
            <v>R4L Collection</v>
          </cell>
          <cell r="T1396" t="str">
            <v>1997</v>
          </cell>
          <cell r="U1396" t="str">
            <v>2</v>
          </cell>
          <cell r="V1396" t="str">
            <v>27</v>
          </cell>
          <cell r="W1396" t="str">
            <v>12</v>
          </cell>
        </row>
        <row r="1397">
          <cell r="A1397" t="str">
            <v>UOG</v>
          </cell>
          <cell r="B1397" t="str">
            <v>0960-7692</v>
          </cell>
          <cell r="C1397" t="str">
            <v>1469-0705</v>
          </cell>
          <cell r="D1397" t="str">
            <v>ULTRASOUND IN OBSTETRICS &amp; GYNECOLOGY</v>
          </cell>
          <cell r="E1397" t="str">
            <v/>
          </cell>
          <cell r="F1397" t="str">
            <v>10.1002/(ISSN)1469-0705</v>
          </cell>
          <cell r="G1397" t="str">
            <v>https://obgyn.onlinelibrary.wiley.com/journal/14690705</v>
          </cell>
          <cell r="H1397" t="str">
            <v>Medicine</v>
          </cell>
          <cell r="I1397" t="str">
            <v>Obstetrics &amp; Gynecology</v>
          </cell>
          <cell r="J1397" t="str">
            <v>Print &amp; Online</v>
          </cell>
        </row>
        <row r="1397">
          <cell r="M1397" t="str">
            <v>Yes</v>
          </cell>
          <cell r="N1397" t="str">
            <v>Full Collection</v>
          </cell>
          <cell r="O1397" t="str">
            <v>STM Collection</v>
          </cell>
          <cell r="P1397" t="str">
            <v/>
          </cell>
          <cell r="Q1397" t="str">
            <v>Medicine &amp; Nursing Collection</v>
          </cell>
          <cell r="R1397" t="str">
            <v/>
          </cell>
          <cell r="S1397" t="str">
            <v>R4L Collection</v>
          </cell>
          <cell r="T1397" t="str">
            <v>1991</v>
          </cell>
          <cell r="U1397" t="str">
            <v>1</v>
          </cell>
          <cell r="V1397" t="str">
            <v>59-60</v>
          </cell>
          <cell r="W1397" t="str">
            <v>12</v>
          </cell>
        </row>
        <row r="1398">
          <cell r="A1398">
            <v>2488</v>
          </cell>
          <cell r="B1398" t="str">
            <v>1866-9328</v>
          </cell>
          <cell r="C1398" t="str">
            <v/>
          </cell>
          <cell r="D1398" t="str">
            <v>UNTERNEHMERBRIEF BAUWIRTSCHAFT</v>
          </cell>
          <cell r="E1398" t="str">
            <v/>
          </cell>
          <cell r="F1398" t="str">
            <v/>
          </cell>
          <cell r="G1398" t="str">
            <v/>
          </cell>
          <cell r="H1398" t="str">
            <v>Physical Sciences &amp; Engineering</v>
          </cell>
          <cell r="I1398" t="str">
            <v>General &amp; Introductory Civil Engineering &amp; Construction</v>
          </cell>
          <cell r="J1398" t="str">
            <v>Print</v>
          </cell>
          <cell r="K1398" t="str">
            <v>Print Only title</v>
          </cell>
        </row>
        <row r="1398">
          <cell r="M1398" t="str">
            <v>No</v>
          </cell>
          <cell r="N1398" t="str">
            <v/>
          </cell>
          <cell r="O1398" t="str">
            <v/>
          </cell>
          <cell r="P1398" t="str">
            <v/>
          </cell>
          <cell r="Q1398" t="str">
            <v/>
          </cell>
          <cell r="R1398" t="str">
            <v>Not in any Standard Collection</v>
          </cell>
        </row>
        <row r="1398">
          <cell r="T1398" t="str">
            <v/>
          </cell>
          <cell r="U1398" t="str">
            <v/>
          </cell>
          <cell r="V1398" t="str">
            <v>45</v>
          </cell>
          <cell r="W1398" t="str">
            <v>12</v>
          </cell>
        </row>
        <row r="1399">
          <cell r="A1399">
            <v>2035</v>
          </cell>
          <cell r="B1399" t="str">
            <v>0947-076X</v>
          </cell>
          <cell r="C1399" t="str">
            <v>1522-2454</v>
          </cell>
          <cell r="D1399" t="str">
            <v>VAKUUM IN FORSCHUNG UND PRAXIS</v>
          </cell>
          <cell r="E1399" t="str">
            <v/>
          </cell>
          <cell r="F1399" t="str">
            <v>10.1002/(ISSN)1522-2454</v>
          </cell>
          <cell r="G1399" t="str">
            <v>https://onlinelibrary.wiley.com/journal/15222454</v>
          </cell>
          <cell r="H1399" t="str">
            <v>Physical Sciences &amp; Engineering</v>
          </cell>
          <cell r="I1399" t="str">
            <v>Thin Films, Surfaces &amp; Interfaces</v>
          </cell>
          <cell r="J1399" t="str">
            <v>Print &amp; Online</v>
          </cell>
        </row>
        <row r="1399">
          <cell r="M1399" t="str">
            <v>Yes</v>
          </cell>
          <cell r="N1399" t="str">
            <v>Full Collection</v>
          </cell>
          <cell r="O1399" t="str">
            <v>STM Collection</v>
          </cell>
          <cell r="P1399" t="str">
            <v/>
          </cell>
          <cell r="Q1399" t="str">
            <v/>
          </cell>
          <cell r="R1399" t="str">
            <v/>
          </cell>
        </row>
        <row r="1399">
          <cell r="T1399" t="str">
            <v>2000</v>
          </cell>
          <cell r="U1399" t="str">
            <v>12</v>
          </cell>
          <cell r="V1399" t="str">
            <v>34</v>
          </cell>
          <cell r="W1399" t="str">
            <v>6</v>
          </cell>
        </row>
        <row r="1400">
          <cell r="A1400" t="str">
            <v>VCO</v>
          </cell>
          <cell r="B1400" t="str">
            <v>1476-5810</v>
          </cell>
          <cell r="C1400" t="str">
            <v>1476-5829</v>
          </cell>
          <cell r="D1400" t="str">
            <v>VETERINARY AND COMPARATIVE ONCOLOGY</v>
          </cell>
          <cell r="E1400" t="str">
            <v/>
          </cell>
          <cell r="F1400" t="str">
            <v>10.1111/(ISSN)1476-5829</v>
          </cell>
          <cell r="G1400" t="str">
            <v>https://onlinelibrary.wiley.com/journal/14765829</v>
          </cell>
          <cell r="H1400" t="str">
            <v>Veterinary Medicine</v>
          </cell>
          <cell r="I1400" t="str">
            <v>General &amp; Introductory Veterinary Medicine</v>
          </cell>
          <cell r="J1400" t="str">
            <v>Print &amp; Online</v>
          </cell>
        </row>
        <row r="1400">
          <cell r="M1400" t="str">
            <v>Yes</v>
          </cell>
          <cell r="N1400" t="str">
            <v>Full Collection</v>
          </cell>
          <cell r="O1400" t="str">
            <v>STM Collection</v>
          </cell>
          <cell r="P1400" t="str">
            <v/>
          </cell>
          <cell r="Q1400" t="str">
            <v/>
          </cell>
          <cell r="R1400" t="str">
            <v/>
          </cell>
          <cell r="S1400" t="str">
            <v>R4L Collection</v>
          </cell>
          <cell r="T1400" t="str">
            <v>2003</v>
          </cell>
          <cell r="U1400" t="str">
            <v>1</v>
          </cell>
          <cell r="V1400" t="str">
            <v>20</v>
          </cell>
          <cell r="W1400" t="str">
            <v>4</v>
          </cell>
        </row>
        <row r="1401">
          <cell r="A1401" t="str">
            <v>VCP</v>
          </cell>
          <cell r="B1401" t="str">
            <v>0275-6382</v>
          </cell>
          <cell r="C1401" t="str">
            <v>1939-165X</v>
          </cell>
          <cell r="D1401" t="str">
            <v>VETERINARY CLINICAL PATHOLOGY</v>
          </cell>
          <cell r="E1401" t="str">
            <v/>
          </cell>
          <cell r="F1401" t="str">
            <v>10.1111/(ISSN)1939-165X</v>
          </cell>
          <cell r="G1401" t="str">
            <v>https://onlinelibrary.wiley.com/journal/1939165X</v>
          </cell>
          <cell r="H1401" t="str">
            <v>Veterinary Medicine</v>
          </cell>
          <cell r="I1401" t="str">
            <v>General &amp; Introductory Veterinary Medicine</v>
          </cell>
          <cell r="J1401" t="str">
            <v>Online</v>
          </cell>
          <cell r="K1401" t="str">
            <v>E-only title</v>
          </cell>
          <cell r="L1401" t="str">
            <v>Yes</v>
          </cell>
          <cell r="M1401" t="str">
            <v>Yes</v>
          </cell>
          <cell r="N1401" t="str">
            <v>Full Collection</v>
          </cell>
          <cell r="O1401" t="str">
            <v>STM Collection</v>
          </cell>
          <cell r="P1401" t="str">
            <v/>
          </cell>
          <cell r="Q1401" t="str">
            <v/>
          </cell>
          <cell r="R1401" t="str">
            <v/>
          </cell>
          <cell r="S1401" t="str">
            <v>R4L Collection</v>
          </cell>
          <cell r="T1401" t="str">
            <v>1997</v>
          </cell>
          <cell r="U1401" t="str">
            <v>26</v>
          </cell>
          <cell r="V1401" t="str">
            <v>51</v>
          </cell>
          <cell r="W1401" t="str">
            <v>4</v>
          </cell>
        </row>
        <row r="1402">
          <cell r="A1402" t="str">
            <v>VDE</v>
          </cell>
          <cell r="B1402" t="str">
            <v>0959-4493</v>
          </cell>
          <cell r="C1402" t="str">
            <v>1365-3164</v>
          </cell>
          <cell r="D1402" t="str">
            <v>VETERINARY DERMATOLOGY</v>
          </cell>
          <cell r="E1402" t="str">
            <v/>
          </cell>
          <cell r="F1402" t="str">
            <v>10.1111/(ISSN)1365-3164</v>
          </cell>
          <cell r="G1402" t="str">
            <v>https://onlinelibrary.wiley.com/journal/13653164</v>
          </cell>
          <cell r="H1402" t="str">
            <v>Veterinary Medicine</v>
          </cell>
          <cell r="I1402" t="str">
            <v>Veterinary Dermatology</v>
          </cell>
          <cell r="J1402" t="str">
            <v>Print &amp; Online</v>
          </cell>
        </row>
        <row r="1402">
          <cell r="M1402" t="str">
            <v>Yes</v>
          </cell>
          <cell r="N1402" t="str">
            <v>Full Collection</v>
          </cell>
          <cell r="O1402" t="str">
            <v>STM Collection</v>
          </cell>
          <cell r="P1402" t="str">
            <v/>
          </cell>
          <cell r="Q1402" t="str">
            <v/>
          </cell>
          <cell r="R1402" t="str">
            <v/>
          </cell>
          <cell r="S1402" t="str">
            <v>R4L Collection</v>
          </cell>
          <cell r="T1402" t="str">
            <v>1997</v>
          </cell>
          <cell r="U1402" t="str">
            <v>8</v>
          </cell>
          <cell r="V1402" t="str">
            <v>33</v>
          </cell>
          <cell r="W1402" t="str">
            <v>6</v>
          </cell>
        </row>
        <row r="1403">
          <cell r="A1403" t="str">
            <v>VOP</v>
          </cell>
          <cell r="B1403" t="str">
            <v>1463-5216</v>
          </cell>
          <cell r="C1403" t="str">
            <v>1463-5224</v>
          </cell>
          <cell r="D1403" t="str">
            <v>VETERINARY OPHTHALMOLOGY</v>
          </cell>
          <cell r="E1403" t="str">
            <v/>
          </cell>
          <cell r="F1403" t="str">
            <v>10.1111/(ISSN)1463-5224</v>
          </cell>
          <cell r="G1403" t="str">
            <v>https://onlinelibrary.wiley.com/journal/14635224</v>
          </cell>
          <cell r="H1403" t="str">
            <v>Veterinary Medicine</v>
          </cell>
          <cell r="I1403" t="str">
            <v>General &amp; Introductory Veterinary Medicine</v>
          </cell>
          <cell r="J1403" t="str">
            <v>Online</v>
          </cell>
          <cell r="K1403" t="str">
            <v>E-only title</v>
          </cell>
          <cell r="L1403" t="str">
            <v>Yes</v>
          </cell>
          <cell r="M1403" t="str">
            <v>Yes</v>
          </cell>
          <cell r="N1403" t="str">
            <v>Full Collection</v>
          </cell>
          <cell r="O1403" t="str">
            <v>STM Collection</v>
          </cell>
          <cell r="P1403" t="str">
            <v/>
          </cell>
          <cell r="Q1403" t="str">
            <v/>
          </cell>
          <cell r="R1403" t="str">
            <v/>
          </cell>
          <cell r="S1403" t="str">
            <v>R4L Collection</v>
          </cell>
          <cell r="T1403" t="str">
            <v>1998</v>
          </cell>
          <cell r="U1403" t="str">
            <v>1</v>
          </cell>
          <cell r="V1403" t="str">
            <v>25</v>
          </cell>
          <cell r="W1403" t="str">
            <v>6</v>
          </cell>
        </row>
        <row r="1404">
          <cell r="A1404" t="str">
            <v>VRU</v>
          </cell>
          <cell r="B1404" t="str">
            <v>1058-8183</v>
          </cell>
          <cell r="C1404" t="str">
            <v>1740-8261</v>
          </cell>
          <cell r="D1404" t="str">
            <v>VETERINARY RADIOLOGY &amp; ULTRASOUND</v>
          </cell>
          <cell r="E1404" t="str">
            <v/>
          </cell>
          <cell r="F1404" t="str">
            <v>10.1111/(ISSN)1740-8261</v>
          </cell>
          <cell r="G1404" t="str">
            <v>https://onlinelibrary.wiley.com/journal/17408261</v>
          </cell>
          <cell r="H1404" t="str">
            <v>Veterinary Medicine</v>
          </cell>
          <cell r="I1404" t="str">
            <v>Veterinary Imaging</v>
          </cell>
          <cell r="J1404" t="str">
            <v>Print &amp; Online</v>
          </cell>
        </row>
        <row r="1404">
          <cell r="M1404" t="str">
            <v>Yes</v>
          </cell>
          <cell r="N1404" t="str">
            <v>Full Collection</v>
          </cell>
          <cell r="O1404" t="str">
            <v>STM Collection</v>
          </cell>
          <cell r="P1404" t="str">
            <v/>
          </cell>
          <cell r="Q1404" t="str">
            <v/>
          </cell>
          <cell r="R1404" t="str">
            <v/>
          </cell>
          <cell r="S1404" t="str">
            <v>R4L Collection</v>
          </cell>
          <cell r="T1404" t="str">
            <v>1997</v>
          </cell>
          <cell r="U1404" t="str">
            <v>38</v>
          </cell>
          <cell r="V1404" t="str">
            <v>63</v>
          </cell>
          <cell r="W1404" t="str">
            <v>6</v>
          </cell>
        </row>
        <row r="1405">
          <cell r="A1405" t="str">
            <v>VETR</v>
          </cell>
          <cell r="B1405" t="str">
            <v>0042-4900</v>
          </cell>
          <cell r="C1405" t="str">
            <v>2042-7670</v>
          </cell>
          <cell r="D1405" t="str">
            <v>VETERINARY RECORD</v>
          </cell>
          <cell r="E1405" t="str">
            <v>FTE-Small</v>
          </cell>
          <cell r="F1405" t="str">
            <v>10.1002/(ISSN)2042-7670</v>
          </cell>
          <cell r="G1405" t="str">
            <v>https://onlinelibrary.wiley.com/journal/20427670</v>
          </cell>
          <cell r="H1405" t="str">
            <v>Veterinary Medicine</v>
          </cell>
          <cell r="I1405" t="str">
            <v>General &amp; Introductory Veterinary Medicine</v>
          </cell>
          <cell r="J1405" t="str">
            <v>Print &amp; Online</v>
          </cell>
          <cell r="K1405" t="str">
            <v>2021 takeover</v>
          </cell>
        </row>
        <row r="1405">
          <cell r="M1405" t="str">
            <v>Yes</v>
          </cell>
          <cell r="N1405" t="str">
            <v/>
          </cell>
          <cell r="O1405" t="str">
            <v/>
          </cell>
          <cell r="P1405" t="str">
            <v/>
          </cell>
          <cell r="Q1405" t="str">
            <v/>
          </cell>
          <cell r="R1405" t="str">
            <v>Not in any Standard Collection</v>
          </cell>
          <cell r="S1405" t="str">
            <v>R4L Collection</v>
          </cell>
          <cell r="T1405" t="str">
            <v>1997</v>
          </cell>
          <cell r="U1405" t="str">
            <v>140</v>
          </cell>
          <cell r="V1405" t="str">
            <v>190-191</v>
          </cell>
          <cell r="W1405" t="str">
            <v>24</v>
          </cell>
        </row>
        <row r="1406">
          <cell r="A1406" t="str">
            <v>VRC2</v>
          </cell>
          <cell r="B1406" t="str">
            <v/>
          </cell>
          <cell r="C1406" t="str">
            <v>2052-6121</v>
          </cell>
          <cell r="D1406" t="str">
            <v>VETERINARY RECORD CASE REPORTS</v>
          </cell>
          <cell r="E1406" t="str">
            <v>FTE-Small</v>
          </cell>
          <cell r="F1406" t="str">
            <v>10.1002/(ISSN)2052-6121</v>
          </cell>
          <cell r="G1406" t="str">
            <v>https://onlinelibrary.wiley.com/journal/20526121</v>
          </cell>
          <cell r="H1406" t="str">
            <v>Veterinary Medicine</v>
          </cell>
          <cell r="I1406" t="str">
            <v>General &amp; Introductory Veterinary Medicine</v>
          </cell>
          <cell r="J1406" t="str">
            <v>Online</v>
          </cell>
          <cell r="K1406" t="str">
            <v>E-only title. 2021 takeover</v>
          </cell>
        </row>
        <row r="1406">
          <cell r="M1406" t="str">
            <v>Yes</v>
          </cell>
          <cell r="N1406" t="str">
            <v/>
          </cell>
          <cell r="O1406" t="str">
            <v/>
          </cell>
          <cell r="P1406" t="str">
            <v/>
          </cell>
          <cell r="Q1406" t="str">
            <v/>
          </cell>
          <cell r="R1406" t="str">
            <v>Not in any Standard Collection</v>
          </cell>
          <cell r="S1406" t="str">
            <v>R4L Collection</v>
          </cell>
          <cell r="T1406" t="str">
            <v>2013</v>
          </cell>
          <cell r="U1406" t="str">
            <v>1</v>
          </cell>
          <cell r="V1406" t="str">
            <v>10</v>
          </cell>
          <cell r="W1406" t="str">
            <v>4</v>
          </cell>
        </row>
        <row r="1407">
          <cell r="A1407" t="str">
            <v>VSU</v>
          </cell>
          <cell r="B1407" t="str">
            <v>0161-3499</v>
          </cell>
          <cell r="C1407" t="str">
            <v>1532-950X</v>
          </cell>
          <cell r="D1407" t="str">
            <v>VETERINARY SURGERY</v>
          </cell>
          <cell r="E1407" t="str">
            <v/>
          </cell>
          <cell r="F1407" t="str">
            <v>10.1111/(ISSN)1532-950X</v>
          </cell>
          <cell r="G1407" t="str">
            <v>https://onlinelibrary.wiley.com/journal/1532950X</v>
          </cell>
          <cell r="H1407" t="str">
            <v>Veterinary Medicine</v>
          </cell>
          <cell r="I1407" t="str">
            <v>General &amp; Introductory Veterinary Medicine</v>
          </cell>
          <cell r="J1407" t="str">
            <v>Print &amp; Online</v>
          </cell>
        </row>
        <row r="1407">
          <cell r="M1407" t="str">
            <v>Yes</v>
          </cell>
          <cell r="N1407" t="str">
            <v>Full Collection</v>
          </cell>
          <cell r="O1407" t="str">
            <v>STM Collection</v>
          </cell>
          <cell r="P1407" t="str">
            <v/>
          </cell>
          <cell r="Q1407" t="str">
            <v/>
          </cell>
          <cell r="R1407" t="str">
            <v/>
          </cell>
          <cell r="S1407" t="str">
            <v>R4L Collection</v>
          </cell>
          <cell r="T1407" t="str">
            <v>1997</v>
          </cell>
          <cell r="U1407" t="str">
            <v>26</v>
          </cell>
          <cell r="V1407" t="str">
            <v>51</v>
          </cell>
          <cell r="W1407" t="str">
            <v>8</v>
          </cell>
        </row>
        <row r="1408">
          <cell r="A1408" t="str">
            <v>E278</v>
          </cell>
          <cell r="B1408" t="str">
            <v/>
          </cell>
          <cell r="C1408" t="str">
            <v>2572-8288</v>
          </cell>
          <cell r="D1408" t="str">
            <v>VIETNAM JOURNAL OF CHEMISTRY</v>
          </cell>
          <cell r="E1408" t="str">
            <v>FTE-Small</v>
          </cell>
          <cell r="F1408" t="str">
            <v>10.1002/(ISSN)2572-8288</v>
          </cell>
          <cell r="G1408" t="str">
            <v>https://onlinelibrary.wiley.com/journal/25728288</v>
          </cell>
          <cell r="H1408" t="str">
            <v>Chemistry</v>
          </cell>
          <cell r="I1408" t="str">
            <v>General &amp; Introductory Chemistry</v>
          </cell>
          <cell r="J1408" t="str">
            <v>Online</v>
          </cell>
          <cell r="K1408" t="str">
            <v>E-only title. 2020 priced.</v>
          </cell>
        </row>
        <row r="1408">
          <cell r="M1408" t="str">
            <v>Yes</v>
          </cell>
          <cell r="N1408" t="str">
            <v>Full Collection</v>
          </cell>
          <cell r="O1408" t="str">
            <v>STM Collection</v>
          </cell>
          <cell r="P1408" t="str">
            <v/>
          </cell>
          <cell r="Q1408" t="str">
            <v/>
          </cell>
        </row>
        <row r="1408">
          <cell r="S1408" t="str">
            <v>R4L Collection</v>
          </cell>
          <cell r="T1408" t="str">
            <v>1996</v>
          </cell>
          <cell r="U1408" t="str">
            <v>32</v>
          </cell>
          <cell r="V1408" t="str">
            <v>60</v>
          </cell>
          <cell r="W1408" t="str">
            <v>6</v>
          </cell>
        </row>
        <row r="1409">
          <cell r="A1409" t="str">
            <v>VAR</v>
          </cell>
          <cell r="B1409" t="str">
            <v>1058-7187</v>
          </cell>
          <cell r="C1409" t="str">
            <v>1548-7458</v>
          </cell>
          <cell r="D1409" t="str">
            <v>VISUAL ANTHROPOLOGY REVIEW</v>
          </cell>
          <cell r="E1409" t="str">
            <v/>
          </cell>
          <cell r="F1409" t="str">
            <v>10.1111/(ISSN)1548-7458</v>
          </cell>
          <cell r="G1409" t="str">
            <v>https://anthrosource.onlinelibrary.wiley.com/journal/15487458</v>
          </cell>
          <cell r="H1409" t="str">
            <v>Social &amp; Behavioral Sciences</v>
          </cell>
          <cell r="I1409" t="str">
            <v>Anthropology of Art &amp; Media</v>
          </cell>
          <cell r="J1409" t="str">
            <v>Print &amp; Online</v>
          </cell>
        </row>
        <row r="1409">
          <cell r="M1409" t="str">
            <v>Yes</v>
          </cell>
          <cell r="N1409" t="str">
            <v>Full Collection</v>
          </cell>
          <cell r="O1409" t="str">
            <v/>
          </cell>
          <cell r="P1409" t="str">
            <v>SSH Collection</v>
          </cell>
          <cell r="Q1409" t="str">
            <v/>
          </cell>
          <cell r="R1409" t="str">
            <v/>
          </cell>
          <cell r="S1409" t="str">
            <v>R4L Collection</v>
          </cell>
          <cell r="T1409" t="str">
            <v>1997</v>
          </cell>
          <cell r="U1409" t="str">
            <v>13</v>
          </cell>
          <cell r="V1409" t="str">
            <v>38</v>
          </cell>
          <cell r="W1409" t="str">
            <v>2</v>
          </cell>
        </row>
        <row r="1410">
          <cell r="A1410" t="str">
            <v>VMR</v>
          </cell>
          <cell r="B1410" t="str">
            <v>1091-3777</v>
          </cell>
          <cell r="C1410" t="str">
            <v>2325-8578</v>
          </cell>
          <cell r="D1410" t="str">
            <v>THE VOLUNTEER MANAGEMENT REPORT</v>
          </cell>
          <cell r="E1410" t="str">
            <v/>
          </cell>
          <cell r="F1410" t="str">
            <v>10.1002/(ISSN)2325-8578</v>
          </cell>
          <cell r="G1410" t="str">
            <v>https://onlinelibrary.wiley.com/journal/23258578</v>
          </cell>
          <cell r="H1410" t="str">
            <v>Business, Economics, Finance &amp; Accounting</v>
          </cell>
          <cell r="I1410" t="str">
            <v>Non-Profit Organizations / Management Leadership</v>
          </cell>
          <cell r="J1410" t="str">
            <v>Print &amp; Online</v>
          </cell>
        </row>
        <row r="1410">
          <cell r="M1410" t="str">
            <v>Yes</v>
          </cell>
          <cell r="N1410" t="str">
            <v>Full Collection</v>
          </cell>
          <cell r="O1410" t="str">
            <v/>
          </cell>
          <cell r="P1410" t="str">
            <v>SSH Collection</v>
          </cell>
          <cell r="Q1410" t="str">
            <v/>
          </cell>
          <cell r="R1410" t="str">
            <v/>
          </cell>
          <cell r="S1410" t="str">
            <v>R4L Collection</v>
          </cell>
          <cell r="T1410" t="str">
            <v>2008</v>
          </cell>
          <cell r="U1410" t="str">
            <v>19</v>
          </cell>
          <cell r="V1410" t="str">
            <v>27</v>
          </cell>
          <cell r="W1410" t="str">
            <v>12</v>
          </cell>
        </row>
        <row r="1411">
          <cell r="A1411" t="str">
            <v>VOX</v>
          </cell>
          <cell r="B1411" t="str">
            <v>0042-9007</v>
          </cell>
          <cell r="C1411" t="str">
            <v>1423-0410</v>
          </cell>
          <cell r="D1411" t="str">
            <v>VOX SANGUINIS</v>
          </cell>
          <cell r="E1411" t="str">
            <v/>
          </cell>
          <cell r="F1411" t="str">
            <v>10.1111/(ISSN)1423-0410</v>
          </cell>
          <cell r="G1411" t="str">
            <v>https://onlinelibrary.wiley.com/journal/14230410</v>
          </cell>
          <cell r="H1411" t="str">
            <v>Medicine</v>
          </cell>
          <cell r="I1411" t="str">
            <v>Blood Transfusion</v>
          </cell>
          <cell r="J1411" t="str">
            <v>Print &amp; Online</v>
          </cell>
        </row>
        <row r="1411">
          <cell r="M1411" t="str">
            <v>Yes</v>
          </cell>
          <cell r="N1411" t="str">
            <v>Full Collection</v>
          </cell>
          <cell r="O1411" t="str">
            <v>STM Collection</v>
          </cell>
          <cell r="P1411" t="str">
            <v/>
          </cell>
          <cell r="Q1411" t="str">
            <v>Medicine &amp; Nursing Collection</v>
          </cell>
          <cell r="R1411" t="str">
            <v/>
          </cell>
          <cell r="S1411" t="str">
            <v>R4L Collection</v>
          </cell>
          <cell r="T1411" t="str">
            <v>1997</v>
          </cell>
          <cell r="U1411" t="str">
            <v>72</v>
          </cell>
          <cell r="V1411" t="str">
            <v>117</v>
          </cell>
          <cell r="W1411" t="str">
            <v>12</v>
          </cell>
        </row>
        <row r="1412">
          <cell r="A1412" t="str">
            <v>WEJ</v>
          </cell>
          <cell r="B1412" t="str">
            <v>1747-6585</v>
          </cell>
          <cell r="C1412" t="str">
            <v>1747-6593</v>
          </cell>
          <cell r="D1412" t="str">
            <v>WATER AND ENVIRONMENT JOURNAL</v>
          </cell>
          <cell r="E1412" t="str">
            <v/>
          </cell>
          <cell r="F1412" t="str">
            <v>10.1111/(ISSN)1747-6593</v>
          </cell>
          <cell r="G1412" t="str">
            <v>https://onlinelibrary.wiley.com/journal/17476593</v>
          </cell>
          <cell r="H1412" t="str">
            <v>Earth, Space &amp; Environmental Sciences</v>
          </cell>
          <cell r="I1412" t="str">
            <v>Water Resource Management</v>
          </cell>
          <cell r="J1412" t="str">
            <v>Print &amp; Online</v>
          </cell>
        </row>
        <row r="1412">
          <cell r="L1412" t="str">
            <v>Yes</v>
          </cell>
          <cell r="M1412" t="str">
            <v>Yes</v>
          </cell>
          <cell r="N1412" t="str">
            <v>Full Collection</v>
          </cell>
          <cell r="O1412" t="str">
            <v>STM Collection</v>
          </cell>
          <cell r="P1412" t="str">
            <v/>
          </cell>
          <cell r="Q1412" t="str">
            <v/>
          </cell>
          <cell r="R1412" t="str">
            <v/>
          </cell>
          <cell r="S1412" t="str">
            <v>R4L Collection</v>
          </cell>
          <cell r="T1412" t="str">
            <v>1997</v>
          </cell>
          <cell r="U1412" t="str">
            <v>11</v>
          </cell>
          <cell r="V1412" t="str">
            <v>36</v>
          </cell>
          <cell r="W1412" t="str">
            <v>4</v>
          </cell>
        </row>
        <row r="1413">
          <cell r="A1413" t="str">
            <v>WER</v>
          </cell>
          <cell r="B1413" t="str">
            <v>1061-4303</v>
          </cell>
          <cell r="C1413" t="str">
            <v>1554-7531</v>
          </cell>
          <cell r="D1413" t="str">
            <v>WATER ENVIRONMENT RESEARCH</v>
          </cell>
          <cell r="E1413" t="str">
            <v/>
          </cell>
          <cell r="F1413" t="str">
            <v>10.1002/(ISSN)1554-7531</v>
          </cell>
          <cell r="G1413" t="str">
            <v>https://onlinelibrary.wiley.com/journal/15547531</v>
          </cell>
          <cell r="H1413" t="str">
            <v>Physical Sciences &amp; Engineering</v>
          </cell>
          <cell r="I1413" t="str">
            <v>Water Resources</v>
          </cell>
          <cell r="J1413" t="str">
            <v>Online</v>
          </cell>
          <cell r="K1413" t="str">
            <v>E-only title</v>
          </cell>
          <cell r="L1413" t="str">
            <v>Yes</v>
          </cell>
          <cell r="M1413" t="str">
            <v>Yes</v>
          </cell>
          <cell r="N1413" t="str">
            <v/>
          </cell>
          <cell r="O1413" t="str">
            <v/>
          </cell>
          <cell r="P1413" t="str">
            <v/>
          </cell>
          <cell r="Q1413" t="str">
            <v/>
          </cell>
          <cell r="R1413" t="str">
            <v>Not in any Standard Collection</v>
          </cell>
          <cell r="S1413" t="str">
            <v>R4L Collection</v>
          </cell>
          <cell r="T1413" t="str">
            <v>1997</v>
          </cell>
          <cell r="U1413" t="str">
            <v>69</v>
          </cell>
          <cell r="V1413" t="str">
            <v>94</v>
          </cell>
          <cell r="W1413" t="str">
            <v>12</v>
          </cell>
        </row>
        <row r="1414">
          <cell r="A1414" t="str">
            <v>WRCR</v>
          </cell>
          <cell r="B1414" t="str">
            <v>0043-1397</v>
          </cell>
          <cell r="C1414" t="str">
            <v>1944-7973</v>
          </cell>
          <cell r="D1414" t="str">
            <v>WATER RESOURCES RESEARCH</v>
          </cell>
          <cell r="E1414" t="str">
            <v>FTE-Small</v>
          </cell>
          <cell r="F1414" t="str">
            <v>10.1002/(ISSN)1944-7973</v>
          </cell>
          <cell r="G1414" t="str">
            <v>https://agupubs.onlinelibrary.wiley.com/journal/19447973</v>
          </cell>
          <cell r="H1414" t="str">
            <v>Earth, Space &amp; Environmental Sciences</v>
          </cell>
          <cell r="I1414" t="str">
            <v>Hydrological Sciences</v>
          </cell>
          <cell r="J1414" t="str">
            <v>Online</v>
          </cell>
          <cell r="K1414" t="str">
            <v>E-only title</v>
          </cell>
        </row>
        <row r="1414">
          <cell r="M1414" t="str">
            <v>Yes</v>
          </cell>
          <cell r="N1414" t="str">
            <v>Full Collection</v>
          </cell>
          <cell r="O1414" t="str">
            <v>STM Collection</v>
          </cell>
          <cell r="P1414" t="str">
            <v/>
          </cell>
          <cell r="Q1414" t="str">
            <v/>
          </cell>
        </row>
        <row r="1414">
          <cell r="S1414" t="str">
            <v>R4L Collection</v>
          </cell>
          <cell r="T1414" t="str">
            <v>1997</v>
          </cell>
          <cell r="U1414" t="str">
            <v>33</v>
          </cell>
          <cell r="V1414" t="str">
            <v>58</v>
          </cell>
          <cell r="W1414" t="str">
            <v>12</v>
          </cell>
        </row>
        <row r="1415">
          <cell r="A1415" t="str">
            <v>WEA</v>
          </cell>
          <cell r="B1415" t="str">
            <v>0043-1656</v>
          </cell>
          <cell r="C1415" t="str">
            <v>1477-8696</v>
          </cell>
          <cell r="D1415" t="str">
            <v>WEATHER</v>
          </cell>
          <cell r="E1415" t="str">
            <v/>
          </cell>
          <cell r="F1415" t="str">
            <v>10.1002/(ISSN)1477-8696</v>
          </cell>
          <cell r="G1415" t="str">
            <v>https://rmets.onlinelibrary.wiley.com/journal/14778696</v>
          </cell>
          <cell r="H1415" t="str">
            <v>Earth, Space &amp; Environmental Sciences</v>
          </cell>
          <cell r="I1415" t="str">
            <v>Atmospheric Sciences</v>
          </cell>
          <cell r="J1415" t="str">
            <v>Print &amp; Online</v>
          </cell>
        </row>
        <row r="1415">
          <cell r="M1415" t="str">
            <v>Yes</v>
          </cell>
          <cell r="N1415" t="str">
            <v>Full Collection</v>
          </cell>
          <cell r="O1415" t="str">
            <v>STM Collection</v>
          </cell>
          <cell r="P1415" t="str">
            <v/>
          </cell>
          <cell r="Q1415" t="str">
            <v/>
          </cell>
          <cell r="R1415" t="str">
            <v/>
          </cell>
        </row>
        <row r="1415">
          <cell r="T1415" t="str">
            <v>1997</v>
          </cell>
          <cell r="U1415" t="str">
            <v>52</v>
          </cell>
          <cell r="V1415" t="str">
            <v>77</v>
          </cell>
          <cell r="W1415" t="str">
            <v>12</v>
          </cell>
        </row>
        <row r="1416">
          <cell r="A1416" t="str">
            <v>WBM</v>
          </cell>
          <cell r="B1416" t="str">
            <v>1444-6162</v>
          </cell>
          <cell r="C1416" t="str">
            <v>1445-6664</v>
          </cell>
          <cell r="D1416" t="str">
            <v>WEED BIOLOGY AND MANAGEMENT</v>
          </cell>
          <cell r="E1416" t="str">
            <v/>
          </cell>
          <cell r="F1416" t="str">
            <v>10.1111/(ISSN)1445-6664</v>
          </cell>
          <cell r="G1416" t="str">
            <v>https://onlinelibrary.wiley.com/journal/14456664</v>
          </cell>
          <cell r="H1416" t="str">
            <v>Agriculture, Aquaculture &amp; Food Science</v>
          </cell>
          <cell r="I1416" t="str">
            <v>Pests, Diseases &amp; Weeds</v>
          </cell>
          <cell r="J1416" t="str">
            <v>Print &amp; Online</v>
          </cell>
          <cell r="K1416" t="str">
            <v>E-only title</v>
          </cell>
          <cell r="L1416" t="str">
            <v>Yes</v>
          </cell>
          <cell r="M1416" t="str">
            <v>Yes</v>
          </cell>
          <cell r="N1416" t="str">
            <v>Full Collection</v>
          </cell>
          <cell r="O1416" t="str">
            <v>STM Collection</v>
          </cell>
          <cell r="P1416" t="str">
            <v/>
          </cell>
          <cell r="Q1416" t="str">
            <v/>
          </cell>
          <cell r="R1416" t="str">
            <v/>
          </cell>
          <cell r="S1416" t="str">
            <v>R4L Collection</v>
          </cell>
          <cell r="T1416" t="str">
            <v>2001</v>
          </cell>
          <cell r="U1416" t="str">
            <v>1</v>
          </cell>
          <cell r="V1416" t="str">
            <v>22</v>
          </cell>
          <cell r="W1416" t="str">
            <v>4</v>
          </cell>
        </row>
        <row r="1417">
          <cell r="A1417" t="str">
            <v>WRE</v>
          </cell>
          <cell r="B1417" t="str">
            <v>0043-1737</v>
          </cell>
          <cell r="C1417" t="str">
            <v>1365-3180</v>
          </cell>
          <cell r="D1417" t="str">
            <v>WEED RESEARCH</v>
          </cell>
          <cell r="E1417" t="str">
            <v/>
          </cell>
          <cell r="F1417" t="str">
            <v>10.1111/(ISSN)1365-3180</v>
          </cell>
          <cell r="G1417" t="str">
            <v>https://onlinelibrary.wiley.com/journal/13653180</v>
          </cell>
          <cell r="H1417" t="str">
            <v>Agriculture, Aquaculture &amp; Food Science</v>
          </cell>
          <cell r="I1417" t="str">
            <v>Pests, Diseases &amp; Weeds</v>
          </cell>
          <cell r="J1417" t="str">
            <v>Online</v>
          </cell>
          <cell r="K1417" t="str">
            <v>E-only title.</v>
          </cell>
          <cell r="L1417" t="str">
            <v>Yes</v>
          </cell>
          <cell r="M1417" t="str">
            <v>Yes</v>
          </cell>
          <cell r="N1417" t="str">
            <v>Full Collection</v>
          </cell>
          <cell r="O1417" t="str">
            <v>STM Collection</v>
          </cell>
          <cell r="P1417" t="str">
            <v/>
          </cell>
          <cell r="Q1417" t="str">
            <v/>
          </cell>
          <cell r="R1417" t="str">
            <v/>
          </cell>
          <cell r="S1417" t="str">
            <v>R4L Collection</v>
          </cell>
          <cell r="T1417" t="str">
            <v>1997</v>
          </cell>
          <cell r="U1417" t="str">
            <v>37</v>
          </cell>
          <cell r="V1417" t="str">
            <v>62</v>
          </cell>
          <cell r="W1417" t="str">
            <v>6</v>
          </cell>
        </row>
        <row r="1418">
          <cell r="A1418" t="str">
            <v>WMON</v>
          </cell>
          <cell r="B1418" t="str">
            <v>0084-0173</v>
          </cell>
          <cell r="C1418" t="str">
            <v>1938-5455</v>
          </cell>
          <cell r="D1418" t="str">
            <v>WILDLIFE MONOGRAPHS</v>
          </cell>
          <cell r="E1418" t="str">
            <v/>
          </cell>
          <cell r="F1418" t="str">
            <v>10.1002/(ISSN)1938-5455</v>
          </cell>
          <cell r="G1418" t="str">
            <v>https://onlinelibrary.wiley.com/journal/19385455</v>
          </cell>
          <cell r="H1418" t="str">
            <v>Life Sciences</v>
          </cell>
          <cell r="I1418" t="str">
            <v>Conservation Science</v>
          </cell>
          <cell r="J1418" t="str">
            <v>Online</v>
          </cell>
          <cell r="K1418" t="str">
            <v>Part title - E-only title</v>
          </cell>
          <cell r="L1418" t="str">
            <v>Yes</v>
          </cell>
          <cell r="M1418" t="str">
            <v>Yes</v>
          </cell>
          <cell r="N1418" t="str">
            <v>Full Collection</v>
          </cell>
          <cell r="O1418" t="str">
            <v>STM Collection</v>
          </cell>
          <cell r="P1418" t="str">
            <v/>
          </cell>
          <cell r="Q1418" t="str">
            <v/>
          </cell>
          <cell r="R1418" t="str">
            <v/>
          </cell>
          <cell r="S1418" t="str">
            <v>R4L Collection</v>
          </cell>
          <cell r="T1418" t="str">
            <v>2004</v>
          </cell>
          <cell r="U1418" t="str">
            <v>0</v>
          </cell>
          <cell r="V1418" t="str">
            <v>211-213</v>
          </cell>
          <cell r="W1418" t="str">
            <v>3</v>
          </cell>
        </row>
        <row r="1419">
          <cell r="A1419" t="str">
            <v>WSB4</v>
          </cell>
          <cell r="B1419" t="str">
            <v/>
          </cell>
          <cell r="C1419" t="str">
            <v>2328-5540</v>
          </cell>
          <cell r="D1419" t="str">
            <v>WILDLIFE SOCIETY BULLETIN (ELECTRONIC)</v>
          </cell>
          <cell r="E1419" t="str">
            <v>FTE-Small</v>
          </cell>
          <cell r="F1419" t="str">
            <v>10.1002/(ISSN)2328-5540</v>
          </cell>
          <cell r="G1419" t="str">
            <v>https://onlinelibrary.wiley.com/journal/23285540</v>
          </cell>
          <cell r="H1419" t="str">
            <v>Life Sciences</v>
          </cell>
          <cell r="I1419" t="str">
            <v>Conservation Science</v>
          </cell>
          <cell r="J1419" t="str">
            <v>Online</v>
          </cell>
          <cell r="K1419" t="str">
            <v>E-only title</v>
          </cell>
        </row>
        <row r="1419">
          <cell r="M1419" t="str">
            <v>Yes</v>
          </cell>
          <cell r="N1419" t="str">
            <v>Full Collection</v>
          </cell>
          <cell r="O1419" t="str">
            <v>STM Collection</v>
          </cell>
          <cell r="P1419" t="str">
            <v/>
          </cell>
          <cell r="Q1419" t="str">
            <v/>
          </cell>
        </row>
        <row r="1419">
          <cell r="S1419" t="str">
            <v>R4L Collection</v>
          </cell>
          <cell r="T1419" t="str">
            <v>2004</v>
          </cell>
          <cell r="U1419" t="str">
            <v>32</v>
          </cell>
          <cell r="V1419" t="str">
            <v>46</v>
          </cell>
          <cell r="W1419" t="str">
            <v>4</v>
          </cell>
        </row>
        <row r="1420">
          <cell r="A1420" t="str">
            <v>WILM</v>
          </cell>
          <cell r="B1420" t="str">
            <v>1540-6962</v>
          </cell>
          <cell r="C1420" t="str">
            <v>1541-8286</v>
          </cell>
          <cell r="D1420" t="str">
            <v>WILMOTT MAGAZINE</v>
          </cell>
          <cell r="E1420" t="str">
            <v/>
          </cell>
          <cell r="F1420" t="str">
            <v>10.1002/(ISSN)1541-8286</v>
          </cell>
          <cell r="G1420" t="str">
            <v>https://onlinelibrary.wiley.com/journal/15418286</v>
          </cell>
          <cell r="H1420" t="str">
            <v>Business, Economics, Finance &amp; Accounting</v>
          </cell>
          <cell r="I1420" t="str">
            <v>Financial Engineering</v>
          </cell>
          <cell r="J1420" t="str">
            <v>Print &amp; Online</v>
          </cell>
        </row>
        <row r="1420">
          <cell r="M1420" t="str">
            <v>Yes</v>
          </cell>
          <cell r="N1420" t="str">
            <v>Full Collection</v>
          </cell>
          <cell r="O1420" t="str">
            <v/>
          </cell>
          <cell r="P1420" t="str">
            <v>SSH Collection</v>
          </cell>
          <cell r="Q1420" t="str">
            <v/>
          </cell>
          <cell r="R1420" t="str">
            <v/>
          </cell>
          <cell r="S1420" t="str">
            <v>R4L Collection</v>
          </cell>
          <cell r="T1420" t="str">
            <v>2009</v>
          </cell>
          <cell r="U1420" t="str">
            <v/>
          </cell>
          <cell r="V1420" t="str">
            <v>2022</v>
          </cell>
          <cell r="W1420" t="str">
            <v>6</v>
          </cell>
        </row>
        <row r="1421">
          <cell r="A1421" t="str">
            <v>WCC</v>
          </cell>
          <cell r="B1421" t="str">
            <v>1757-7780</v>
          </cell>
          <cell r="C1421" t="str">
            <v>1757-7799</v>
          </cell>
          <cell r="D1421" t="str">
            <v>WIRES CLIMATE CHANGE</v>
          </cell>
          <cell r="E1421" t="str">
            <v>FTE-Small</v>
          </cell>
          <cell r="F1421" t="str">
            <v>10.1002/(ISSN)1757-7799</v>
          </cell>
          <cell r="G1421" t="str">
            <v>https://onlinelibrary.wiley.com/journal/17577799</v>
          </cell>
          <cell r="H1421" t="str">
            <v>Earth, Space &amp; Environmental Sciences</v>
          </cell>
          <cell r="I1421" t="str">
            <v>Atmospheric Sciences</v>
          </cell>
          <cell r="J1421" t="str">
            <v>Online</v>
          </cell>
          <cell r="K1421" t="str">
            <v>E-only title</v>
          </cell>
        </row>
        <row r="1421">
          <cell r="M1421" t="str">
            <v>Yes</v>
          </cell>
          <cell r="N1421" t="str">
            <v>Full Collection</v>
          </cell>
          <cell r="O1421" t="str">
            <v>STM Collection</v>
          </cell>
          <cell r="P1421" t="str">
            <v/>
          </cell>
          <cell r="Q1421" t="str">
            <v/>
          </cell>
        </row>
        <row r="1421">
          <cell r="S1421" t="str">
            <v>R4L Collection</v>
          </cell>
          <cell r="T1421" t="str">
            <v>2010</v>
          </cell>
          <cell r="U1421" t="str">
            <v>1</v>
          </cell>
          <cell r="V1421" t="str">
            <v>13</v>
          </cell>
          <cell r="W1421" t="str">
            <v>6</v>
          </cell>
        </row>
        <row r="1422">
          <cell r="A1422" t="str">
            <v>WCS</v>
          </cell>
          <cell r="B1422" t="str">
            <v>1939-5078</v>
          </cell>
          <cell r="C1422" t="str">
            <v>1939-5086</v>
          </cell>
          <cell r="D1422" t="str">
            <v>WIRES COGNITIVE SCIENCE SCIENCE</v>
          </cell>
          <cell r="E1422" t="str">
            <v>FTE-Small</v>
          </cell>
          <cell r="F1422" t="str">
            <v>10.1002/(ISSN)1939-5086</v>
          </cell>
          <cell r="G1422" t="str">
            <v>https://onlinelibrary.wiley.com/journal/19395086</v>
          </cell>
          <cell r="H1422" t="str">
            <v>Psychology</v>
          </cell>
          <cell r="I1422" t="str">
            <v>Cognitive Science</v>
          </cell>
          <cell r="J1422" t="str">
            <v>Online</v>
          </cell>
          <cell r="K1422" t="str">
            <v>E-only title</v>
          </cell>
        </row>
        <row r="1422">
          <cell r="M1422" t="str">
            <v>Yes</v>
          </cell>
          <cell r="N1422" t="str">
            <v>Full Collection</v>
          </cell>
          <cell r="O1422" t="str">
            <v/>
          </cell>
          <cell r="P1422" t="str">
            <v>SSH Collection</v>
          </cell>
          <cell r="Q1422" t="str">
            <v/>
          </cell>
        </row>
        <row r="1422">
          <cell r="S1422" t="str">
            <v>R4L Collection</v>
          </cell>
          <cell r="T1422" t="str">
            <v>2010</v>
          </cell>
          <cell r="U1422" t="str">
            <v>1</v>
          </cell>
          <cell r="V1422" t="str">
            <v>13</v>
          </cell>
          <cell r="W1422" t="str">
            <v>6</v>
          </cell>
        </row>
        <row r="1423">
          <cell r="A1423" t="str">
            <v>WCMS</v>
          </cell>
          <cell r="B1423" t="str">
            <v>1759-0876</v>
          </cell>
          <cell r="C1423" t="str">
            <v>1759-0884</v>
          </cell>
          <cell r="D1423" t="str">
            <v>WIRES COMPUTATIONAL MOLECULAR SCIENCE</v>
          </cell>
          <cell r="E1423" t="str">
            <v>FTE-Small</v>
          </cell>
          <cell r="F1423" t="str">
            <v>10.1111/(ISSN)1759-0884</v>
          </cell>
          <cell r="G1423" t="str">
            <v>https://onlinelibrary.wiley.com/journal/17590884</v>
          </cell>
          <cell r="H1423" t="str">
            <v>Chemistry</v>
          </cell>
          <cell r="I1423" t="str">
            <v>Computational Chemistry &amp; Molecular Modeling</v>
          </cell>
          <cell r="J1423" t="str">
            <v>Online</v>
          </cell>
          <cell r="K1423" t="str">
            <v>E-only title</v>
          </cell>
        </row>
        <row r="1423">
          <cell r="M1423" t="str">
            <v>Yes</v>
          </cell>
          <cell r="N1423" t="str">
            <v>Full Collection</v>
          </cell>
          <cell r="O1423" t="str">
            <v>STM Collection</v>
          </cell>
          <cell r="P1423" t="str">
            <v/>
          </cell>
          <cell r="Q1423" t="str">
            <v/>
          </cell>
        </row>
        <row r="1423">
          <cell r="S1423" t="str">
            <v>R4L Collection</v>
          </cell>
          <cell r="T1423" t="str">
            <v>2011</v>
          </cell>
          <cell r="U1423" t="str">
            <v>1</v>
          </cell>
          <cell r="V1423" t="str">
            <v>12</v>
          </cell>
          <cell r="W1423" t="str">
            <v>6</v>
          </cell>
        </row>
        <row r="1424">
          <cell r="A1424" t="str">
            <v>WICS</v>
          </cell>
          <cell r="B1424" t="str">
            <v>1939-5108</v>
          </cell>
          <cell r="C1424" t="str">
            <v>1939-0068</v>
          </cell>
          <cell r="D1424" t="str">
            <v>WIRES COMPUTATIONAL STATISTICS</v>
          </cell>
          <cell r="E1424" t="str">
            <v>FTE-Small</v>
          </cell>
          <cell r="F1424" t="str">
            <v>10.1002/(ISSN)1939-0068</v>
          </cell>
          <cell r="G1424" t="str">
            <v>https://onlinelibrary.wiley.com/journal/19390068</v>
          </cell>
          <cell r="H1424" t="str">
            <v>Mathematics &amp; Statistics</v>
          </cell>
          <cell r="I1424" t="str">
            <v>Computational &amp; Graphical Statistics</v>
          </cell>
          <cell r="J1424" t="str">
            <v>Online</v>
          </cell>
          <cell r="K1424" t="str">
            <v>E-only title</v>
          </cell>
        </row>
        <row r="1424">
          <cell r="M1424" t="str">
            <v>Yes</v>
          </cell>
          <cell r="N1424" t="str">
            <v>Full Collection</v>
          </cell>
          <cell r="O1424" t="str">
            <v>STM Collection</v>
          </cell>
          <cell r="P1424" t="str">
            <v/>
          </cell>
          <cell r="Q1424" t="str">
            <v/>
          </cell>
        </row>
        <row r="1424">
          <cell r="S1424" t="str">
            <v>R4L Collection</v>
          </cell>
          <cell r="T1424" t="str">
            <v>2009</v>
          </cell>
          <cell r="U1424" t="str">
            <v>1</v>
          </cell>
          <cell r="V1424" t="str">
            <v>14</v>
          </cell>
          <cell r="W1424" t="str">
            <v>6</v>
          </cell>
        </row>
        <row r="1425">
          <cell r="A1425" t="str">
            <v>WIDM</v>
          </cell>
          <cell r="B1425" t="str">
            <v>1942-4787</v>
          </cell>
          <cell r="C1425" t="str">
            <v>1942-4795</v>
          </cell>
          <cell r="D1425" t="str">
            <v>WIRES DATA MINING AND KNOWLEDGE DISCOVERY</v>
          </cell>
          <cell r="E1425" t="str">
            <v>FTE-Small</v>
          </cell>
          <cell r="F1425" t="str">
            <v>10.1002/(ISSN)1942-4795</v>
          </cell>
          <cell r="G1425" t="str">
            <v>https://onlinelibrary.wiley.com/journal/19424795</v>
          </cell>
          <cell r="H1425" t="str">
            <v>Computer Science  &amp; Information Technology</v>
          </cell>
          <cell r="I1425" t="str">
            <v>Data Mining &amp; Knowledge Discovery</v>
          </cell>
          <cell r="J1425" t="str">
            <v>Online</v>
          </cell>
          <cell r="K1425" t="str">
            <v>E-only title</v>
          </cell>
        </row>
        <row r="1425">
          <cell r="M1425" t="str">
            <v>Yes</v>
          </cell>
          <cell r="N1425" t="str">
            <v>Full Collection</v>
          </cell>
          <cell r="O1425" t="str">
            <v>STM Collection</v>
          </cell>
          <cell r="P1425" t="str">
            <v/>
          </cell>
          <cell r="Q1425" t="str">
            <v/>
          </cell>
        </row>
        <row r="1425">
          <cell r="S1425" t="str">
            <v>R4L Collection</v>
          </cell>
          <cell r="T1425" t="str">
            <v>2011</v>
          </cell>
          <cell r="U1425" t="str">
            <v>1</v>
          </cell>
          <cell r="V1425" t="str">
            <v>12</v>
          </cell>
          <cell r="W1425" t="str">
            <v>6</v>
          </cell>
        </row>
        <row r="1426">
          <cell r="A1426" t="str">
            <v>WENE</v>
          </cell>
          <cell r="B1426" t="str">
            <v>2041-8396</v>
          </cell>
          <cell r="C1426" t="str">
            <v>2041-840X</v>
          </cell>
          <cell r="D1426" t="str">
            <v>WIRES ENERGY AND ENVIRONMENT</v>
          </cell>
          <cell r="E1426" t="str">
            <v>FTE-Small</v>
          </cell>
          <cell r="F1426" t="str">
            <v>10.1002/(ISSN)2041-840X</v>
          </cell>
          <cell r="G1426" t="str">
            <v>https://onlinelibrary.wiley.com/journal/2041840X</v>
          </cell>
          <cell r="H1426" t="str">
            <v>Physical Sciences &amp; Engineering</v>
          </cell>
          <cell r="I1426" t="str">
            <v>Energy &amp; Environmental Impact</v>
          </cell>
          <cell r="J1426" t="str">
            <v>Online</v>
          </cell>
          <cell r="K1426" t="str">
            <v>E-only title</v>
          </cell>
        </row>
        <row r="1426">
          <cell r="M1426" t="str">
            <v>Yes</v>
          </cell>
          <cell r="N1426" t="str">
            <v>Full Collection</v>
          </cell>
          <cell r="O1426" t="str">
            <v>STM Collection</v>
          </cell>
          <cell r="P1426" t="str">
            <v/>
          </cell>
          <cell r="Q1426" t="str">
            <v/>
          </cell>
        </row>
        <row r="1426">
          <cell r="S1426" t="str">
            <v>R4L Collection</v>
          </cell>
          <cell r="T1426" t="str">
            <v>2012</v>
          </cell>
          <cell r="U1426" t="str">
            <v>1</v>
          </cell>
          <cell r="V1426" t="str">
            <v>11</v>
          </cell>
          <cell r="W1426" t="str">
            <v>6</v>
          </cell>
        </row>
        <row r="1427">
          <cell r="A1427" t="str">
            <v>WFS2</v>
          </cell>
          <cell r="B1427" t="str">
            <v/>
          </cell>
          <cell r="C1427" t="str">
            <v>2573-9468</v>
          </cell>
          <cell r="D1427" t="str">
            <v>WIRES FORENSIC SCIENCE (ELECTRONIC)</v>
          </cell>
          <cell r="E1427" t="str">
            <v/>
          </cell>
          <cell r="F1427" t="str">
            <v>10.1002/(ISSN)2573-9468</v>
          </cell>
          <cell r="G1427" t="str">
            <v>https://onlinelibrary.wiley.com/journal/25739468</v>
          </cell>
          <cell r="H1427" t="str">
            <v>Life Sciences</v>
          </cell>
          <cell r="I1427" t="str">
            <v>Forensic Science</v>
          </cell>
          <cell r="J1427" t="str">
            <v>Online</v>
          </cell>
          <cell r="K1427" t="str">
            <v>E-only title - Free to Read</v>
          </cell>
        </row>
        <row r="1427">
          <cell r="M1427" t="str">
            <v>Yes</v>
          </cell>
          <cell r="N1427" t="str">
            <v>Full Collection</v>
          </cell>
          <cell r="O1427" t="str">
            <v>STM Collection</v>
          </cell>
        </row>
        <row r="1427">
          <cell r="T1427" t="str">
            <v>2019</v>
          </cell>
          <cell r="U1427" t="str">
            <v>1</v>
          </cell>
          <cell r="V1427" t="str">
            <v>4</v>
          </cell>
          <cell r="W1427" t="str">
            <v>6</v>
          </cell>
        </row>
        <row r="1428">
          <cell r="A1428" t="str">
            <v>WSBM</v>
          </cell>
          <cell r="B1428" t="str">
            <v>1939-5094</v>
          </cell>
          <cell r="C1428" t="str">
            <v>2692-9368</v>
          </cell>
          <cell r="D1428" t="str">
            <v>WIRES MECHANISMS OF DISEASE</v>
          </cell>
          <cell r="E1428" t="str">
            <v>FTE-Small</v>
          </cell>
          <cell r="F1428" t="str">
            <v>10.1002/(ISSN)2692-9368</v>
          </cell>
          <cell r="G1428" t="str">
            <v>https://onlinelibrary.wiley.com/journal/26929368</v>
          </cell>
          <cell r="H1428" t="str">
            <v>Medicine</v>
          </cell>
          <cell r="I1428" t="str">
            <v>Physiology</v>
          </cell>
          <cell r="J1428" t="str">
            <v>Online</v>
          </cell>
          <cell r="K1428" t="str">
            <v>E-only title</v>
          </cell>
        </row>
        <row r="1428">
          <cell r="M1428" t="str">
            <v>Yes</v>
          </cell>
          <cell r="N1428" t="str">
            <v>Full Collection</v>
          </cell>
          <cell r="O1428" t="str">
            <v>STM Collection</v>
          </cell>
          <cell r="P1428" t="str">
            <v/>
          </cell>
          <cell r="Q1428" t="str">
            <v/>
          </cell>
        </row>
        <row r="1428">
          <cell r="S1428" t="str">
            <v>R4L Collection</v>
          </cell>
          <cell r="T1428" t="str">
            <v>2009</v>
          </cell>
          <cell r="U1428" t="str">
            <v>1</v>
          </cell>
          <cell r="V1428" t="str">
            <v>14</v>
          </cell>
          <cell r="W1428" t="str">
            <v>6</v>
          </cell>
        </row>
        <row r="1429">
          <cell r="A1429" t="str">
            <v>WNAN</v>
          </cell>
          <cell r="B1429" t="str">
            <v>1939-5116</v>
          </cell>
          <cell r="C1429" t="str">
            <v>1939-0041</v>
          </cell>
          <cell r="D1429" t="str">
            <v>WIRES NANOMEDICINE AND NANOBIOTECHNOLOGY</v>
          </cell>
          <cell r="E1429" t="str">
            <v>FTE-Small</v>
          </cell>
          <cell r="F1429" t="str">
            <v>10.1002/(ISSN)1939-0041</v>
          </cell>
          <cell r="G1429" t="str">
            <v>https://onlinelibrary.wiley.com/journal/19390041</v>
          </cell>
          <cell r="H1429" t="str">
            <v>Physical Sciences &amp; Engineering</v>
          </cell>
          <cell r="I1429" t="str">
            <v>Nanobiotechnology</v>
          </cell>
          <cell r="J1429" t="str">
            <v>Online</v>
          </cell>
          <cell r="K1429" t="str">
            <v>E-only title</v>
          </cell>
        </row>
        <row r="1429">
          <cell r="M1429" t="str">
            <v>Yes</v>
          </cell>
          <cell r="N1429" t="str">
            <v>Full Collection</v>
          </cell>
          <cell r="O1429" t="str">
            <v>STM Collection</v>
          </cell>
          <cell r="P1429" t="str">
            <v/>
          </cell>
          <cell r="Q1429" t="str">
            <v>Medicine &amp; Nursing Collection</v>
          </cell>
        </row>
        <row r="1429">
          <cell r="S1429" t="str">
            <v>R4L Collection</v>
          </cell>
          <cell r="T1429" t="str">
            <v>2009</v>
          </cell>
          <cell r="U1429" t="str">
            <v>1</v>
          </cell>
          <cell r="V1429" t="str">
            <v>14</v>
          </cell>
          <cell r="W1429" t="str">
            <v>6</v>
          </cell>
        </row>
        <row r="1430">
          <cell r="A1430" t="str">
            <v>WRNA</v>
          </cell>
          <cell r="B1430" t="str">
            <v>1757-7004</v>
          </cell>
          <cell r="C1430" t="str">
            <v>1757-7012</v>
          </cell>
          <cell r="D1430" t="str">
            <v>WIRES RNA</v>
          </cell>
          <cell r="E1430" t="str">
            <v>FTE-Small</v>
          </cell>
          <cell r="F1430" t="str">
            <v>10.1002/(ISSN)1757-7012</v>
          </cell>
          <cell r="G1430" t="str">
            <v>https://onlinelibrary.wiley.com/journal/17577012</v>
          </cell>
          <cell r="H1430" t="str">
            <v>Life Sciences</v>
          </cell>
          <cell r="I1430" t="str">
            <v>Biochemistry</v>
          </cell>
          <cell r="J1430" t="str">
            <v>Online</v>
          </cell>
          <cell r="K1430" t="str">
            <v>E-only title</v>
          </cell>
        </row>
        <row r="1430">
          <cell r="M1430" t="str">
            <v>Yes</v>
          </cell>
          <cell r="N1430" t="str">
            <v>Full Collection</v>
          </cell>
          <cell r="O1430" t="str">
            <v>STM Collection</v>
          </cell>
          <cell r="P1430" t="str">
            <v/>
          </cell>
          <cell r="Q1430" t="str">
            <v/>
          </cell>
        </row>
        <row r="1430">
          <cell r="S1430" t="str">
            <v>R4L Collection</v>
          </cell>
          <cell r="T1430" t="str">
            <v>2010</v>
          </cell>
          <cell r="U1430" t="str">
            <v>1</v>
          </cell>
          <cell r="V1430" t="str">
            <v>13</v>
          </cell>
          <cell r="W1430" t="str">
            <v>6</v>
          </cell>
        </row>
        <row r="1431">
          <cell r="A1431" t="str">
            <v>WAT2</v>
          </cell>
          <cell r="B1431" t="str">
            <v/>
          </cell>
          <cell r="C1431" t="str">
            <v>2049-1948</v>
          </cell>
          <cell r="D1431" t="str">
            <v>WIRES WATER (ELECTRONIC)</v>
          </cell>
          <cell r="E1431" t="str">
            <v>FTE-Small</v>
          </cell>
          <cell r="F1431" t="str">
            <v>10.1002/(ISSN)2049-1948</v>
          </cell>
          <cell r="G1431" t="str">
            <v>https://onlinelibrary.wiley.com/journal/20491948</v>
          </cell>
          <cell r="H1431" t="str">
            <v>Earth, Space &amp; Environmental Sciences</v>
          </cell>
          <cell r="I1431" t="str">
            <v>General &amp; Introductory Earth Sciences</v>
          </cell>
          <cell r="J1431" t="str">
            <v>Online</v>
          </cell>
          <cell r="K1431" t="str">
            <v>E-only title</v>
          </cell>
        </row>
        <row r="1431">
          <cell r="M1431" t="str">
            <v>Yes</v>
          </cell>
          <cell r="N1431" t="str">
            <v>Full Collection</v>
          </cell>
          <cell r="O1431" t="str">
            <v>STM Collection</v>
          </cell>
          <cell r="P1431" t="str">
            <v/>
          </cell>
          <cell r="Q1431" t="str">
            <v/>
          </cell>
        </row>
        <row r="1431">
          <cell r="S1431" t="str">
            <v>R4L Collection</v>
          </cell>
          <cell r="T1431" t="str">
            <v>2014</v>
          </cell>
          <cell r="U1431" t="str">
            <v>1</v>
          </cell>
          <cell r="V1431" t="str">
            <v>9</v>
          </cell>
          <cell r="W1431" t="str">
            <v>6</v>
          </cell>
        </row>
        <row r="1432">
          <cell r="A1432" t="str">
            <v>WHE</v>
          </cell>
          <cell r="B1432" t="str">
            <v>1060-8303</v>
          </cell>
          <cell r="C1432" t="str">
            <v>2331-5466</v>
          </cell>
          <cell r="D1432" t="str">
            <v>WOMEN IN HIGHER EDUCATION</v>
          </cell>
          <cell r="E1432" t="str">
            <v/>
          </cell>
          <cell r="F1432" t="str">
            <v>10.1002/(ISSN)2331-5466</v>
          </cell>
          <cell r="G1432" t="str">
            <v>https://onlinelibrary.wiley.com/journal/23315466</v>
          </cell>
          <cell r="H1432" t="str">
            <v>Social &amp; Behavioral Sciences</v>
          </cell>
          <cell r="I1432" t="str">
            <v>Higher Education General</v>
          </cell>
          <cell r="J1432" t="str">
            <v>Print &amp; Online</v>
          </cell>
        </row>
        <row r="1432">
          <cell r="M1432" t="str">
            <v>Yes</v>
          </cell>
          <cell r="N1432" t="str">
            <v>Full Collection</v>
          </cell>
          <cell r="O1432" t="str">
            <v/>
          </cell>
          <cell r="P1432" t="str">
            <v>SSH Collection</v>
          </cell>
          <cell r="Q1432" t="str">
            <v/>
          </cell>
        </row>
        <row r="1432">
          <cell r="S1432" t="str">
            <v>R4L Collection</v>
          </cell>
          <cell r="T1432" t="str">
            <v>2010</v>
          </cell>
          <cell r="U1432" t="str">
            <v>19</v>
          </cell>
          <cell r="V1432" t="str">
            <v>31</v>
          </cell>
          <cell r="W1432" t="str">
            <v>12</v>
          </cell>
        </row>
        <row r="1433">
          <cell r="A1433" t="str">
            <v>WOBA</v>
          </cell>
          <cell r="B1433" t="str">
            <v>0265-9484</v>
          </cell>
          <cell r="C1433" t="str">
            <v>1467-9698</v>
          </cell>
          <cell r="D1433" t="str">
            <v>WORLD BANKING ABSTRACTS</v>
          </cell>
          <cell r="E1433" t="str">
            <v/>
          </cell>
          <cell r="F1433" t="str">
            <v>10.1111/(ISSN)1467-9698</v>
          </cell>
          <cell r="G1433" t="str">
            <v>https://onlinelibrary.wiley.com/journal/14679698</v>
          </cell>
          <cell r="H1433" t="str">
            <v>Business, Economics, Finance &amp; Accounting</v>
          </cell>
          <cell r="I1433" t="str">
            <v>Money &amp; Banking</v>
          </cell>
          <cell r="J1433" t="str">
            <v>Print &amp; Online</v>
          </cell>
        </row>
        <row r="1433">
          <cell r="M1433" t="str">
            <v>Yes</v>
          </cell>
          <cell r="N1433" t="str">
            <v>Full Collection</v>
          </cell>
          <cell r="O1433" t="str">
            <v/>
          </cell>
          <cell r="P1433" t="str">
            <v>SSH Collection</v>
          </cell>
          <cell r="Q1433" t="str">
            <v/>
          </cell>
          <cell r="R1433" t="str">
            <v/>
          </cell>
          <cell r="S1433" t="str">
            <v>R4L Collection</v>
          </cell>
          <cell r="T1433" t="str">
            <v>2006</v>
          </cell>
          <cell r="U1433" t="str">
            <v>23</v>
          </cell>
          <cell r="V1433" t="str">
            <v>39</v>
          </cell>
          <cell r="W1433" t="str">
            <v>6</v>
          </cell>
        </row>
        <row r="1434">
          <cell r="A1434" t="str">
            <v>TWEC</v>
          </cell>
          <cell r="B1434" t="str">
            <v>0378-5920</v>
          </cell>
          <cell r="C1434" t="str">
            <v>1467-9701</v>
          </cell>
          <cell r="D1434" t="str">
            <v>THE WORLD ECONOMY</v>
          </cell>
          <cell r="E1434" t="str">
            <v/>
          </cell>
          <cell r="F1434" t="str">
            <v>10.1111/(ISSN)1467-9701</v>
          </cell>
          <cell r="G1434" t="str">
            <v>https://onlinelibrary.wiley.com/journal/14679701</v>
          </cell>
          <cell r="H1434" t="str">
            <v>Business, Economics, Finance &amp; Accounting</v>
          </cell>
          <cell r="I1434" t="str">
            <v>General &amp; Introductory Economics</v>
          </cell>
          <cell r="J1434" t="str">
            <v>Print &amp; Online</v>
          </cell>
        </row>
        <row r="1434">
          <cell r="M1434" t="str">
            <v>Yes</v>
          </cell>
          <cell r="N1434" t="str">
            <v>Full Collection</v>
          </cell>
          <cell r="O1434" t="str">
            <v/>
          </cell>
          <cell r="P1434" t="str">
            <v>SSH Collection</v>
          </cell>
          <cell r="Q1434" t="str">
            <v/>
          </cell>
          <cell r="R1434" t="str">
            <v/>
          </cell>
          <cell r="S1434" t="str">
            <v>R4L Collection</v>
          </cell>
          <cell r="T1434" t="str">
            <v>1997</v>
          </cell>
          <cell r="U1434" t="str">
            <v>20</v>
          </cell>
          <cell r="V1434" t="str">
            <v>45</v>
          </cell>
          <cell r="W1434" t="str">
            <v>12</v>
          </cell>
        </row>
        <row r="1435">
          <cell r="A1435" t="str">
            <v>WENG</v>
          </cell>
          <cell r="B1435" t="str">
            <v>0883-2919</v>
          </cell>
          <cell r="C1435" t="str">
            <v>1467-971X</v>
          </cell>
          <cell r="D1435" t="str">
            <v>WORLD ENGLISHES</v>
          </cell>
          <cell r="E1435" t="str">
            <v/>
          </cell>
          <cell r="F1435" t="str">
            <v>10.1111/(ISSN)1467-971X</v>
          </cell>
          <cell r="G1435" t="str">
            <v>https://onlinelibrary.wiley.com/journal/1467971X</v>
          </cell>
          <cell r="H1435" t="str">
            <v>Humanities</v>
          </cell>
          <cell r="I1435" t="str">
            <v>Modern &amp; World English</v>
          </cell>
          <cell r="J1435" t="str">
            <v>Print &amp; Online</v>
          </cell>
        </row>
        <row r="1435">
          <cell r="M1435" t="str">
            <v>Yes</v>
          </cell>
          <cell r="N1435" t="str">
            <v>Full Collection</v>
          </cell>
          <cell r="O1435" t="str">
            <v/>
          </cell>
          <cell r="P1435" t="str">
            <v>SSH Collection</v>
          </cell>
          <cell r="Q1435" t="str">
            <v/>
          </cell>
          <cell r="R1435" t="str">
            <v/>
          </cell>
          <cell r="S1435" t="str">
            <v>R4L Collection</v>
          </cell>
          <cell r="T1435" t="str">
            <v>1997</v>
          </cell>
          <cell r="U1435" t="str">
            <v>16</v>
          </cell>
          <cell r="V1435" t="str">
            <v>41</v>
          </cell>
          <cell r="W1435" t="str">
            <v>4</v>
          </cell>
        </row>
        <row r="1436">
          <cell r="A1436" t="str">
            <v>WFP2</v>
          </cell>
          <cell r="B1436" t="str">
            <v/>
          </cell>
          <cell r="C1436" t="str">
            <v>2372-8639</v>
          </cell>
          <cell r="D1436" t="str">
            <v>WORLD FOOD POLICY</v>
          </cell>
          <cell r="E1436" t="str">
            <v/>
          </cell>
          <cell r="F1436" t="str">
            <v>10.1002/(ISSN)2372-8639</v>
          </cell>
          <cell r="G1436" t="str">
            <v>https://onlinelibrary.wiley.com/journal/23728639</v>
          </cell>
          <cell r="H1436" t="str">
            <v>Social &amp; Behavioral Sciences</v>
          </cell>
          <cell r="I1436" t="str">
            <v>Public Policy &amp; Administration</v>
          </cell>
          <cell r="J1436" t="str">
            <v>Online</v>
          </cell>
          <cell r="K1436" t="str">
            <v>E-only title.  Also part free title in a bundle</v>
          </cell>
        </row>
        <row r="1436">
          <cell r="M1436" t="str">
            <v>Yes</v>
          </cell>
          <cell r="N1436" t="str">
            <v>Full Collection</v>
          </cell>
          <cell r="O1436" t="str">
            <v/>
          </cell>
          <cell r="P1436" t="str">
            <v>SSH Collection</v>
          </cell>
          <cell r="Q1436" t="str">
            <v/>
          </cell>
        </row>
        <row r="1436">
          <cell r="S1436" t="str">
            <v>R4L Collection</v>
          </cell>
          <cell r="T1436" t="str">
            <v>2014</v>
          </cell>
          <cell r="U1436" t="str">
            <v>1</v>
          </cell>
          <cell r="V1436" t="str">
            <v>8</v>
          </cell>
          <cell r="W1436" t="str">
            <v>2</v>
          </cell>
        </row>
        <row r="1437">
          <cell r="A1437" t="str">
            <v>WMH3</v>
          </cell>
          <cell r="B1437" t="str">
            <v/>
          </cell>
          <cell r="C1437" t="str">
            <v>1948-4682</v>
          </cell>
          <cell r="D1437" t="str">
            <v>WORLD MEDICAL &amp; HEALTH POLICY (ELECTRONIC)</v>
          </cell>
          <cell r="E1437" t="str">
            <v/>
          </cell>
          <cell r="F1437" t="str">
            <v>10.1002/(ISSN)1948-4682</v>
          </cell>
          <cell r="G1437" t="str">
            <v>https://onlinelibrary.wiley.com/journal/19484682</v>
          </cell>
          <cell r="H1437" t="str">
            <v>Social &amp; Behavioral Sciences</v>
          </cell>
          <cell r="I1437" t="str">
            <v>Public Policy &amp; Administration</v>
          </cell>
          <cell r="J1437" t="str">
            <v>Online</v>
          </cell>
          <cell r="K1437" t="str">
            <v>E-only title</v>
          </cell>
        </row>
        <row r="1437">
          <cell r="M1437" t="str">
            <v>Yes</v>
          </cell>
          <cell r="N1437" t="str">
            <v>Full Collection</v>
          </cell>
          <cell r="O1437" t="str">
            <v/>
          </cell>
          <cell r="P1437" t="str">
            <v>SSH Collection</v>
          </cell>
          <cell r="Q1437" t="str">
            <v>Medicine &amp; Nursing Collection</v>
          </cell>
          <cell r="R1437" t="str">
            <v/>
          </cell>
          <cell r="S1437" t="str">
            <v>R4L Collection</v>
          </cell>
          <cell r="T1437" t="str">
            <v>2009</v>
          </cell>
          <cell r="U1437" t="str">
            <v>1</v>
          </cell>
          <cell r="V1437" t="str">
            <v>14</v>
          </cell>
          <cell r="W1437" t="str">
            <v>4</v>
          </cell>
        </row>
        <row r="1438">
          <cell r="A1438" t="str">
            <v>WOT</v>
          </cell>
          <cell r="B1438" t="str">
            <v>0950-1029</v>
          </cell>
          <cell r="C1438" t="str">
            <v>1467-9728</v>
          </cell>
          <cell r="D1438" t="str">
            <v>WORLD OIL TRADE</v>
          </cell>
          <cell r="E1438" t="str">
            <v/>
          </cell>
          <cell r="F1438" t="str">
            <v>10.1002/(ISSN)1467-9728</v>
          </cell>
          <cell r="G1438" t="str">
            <v>https://onlinelibrary.wiley.com/journal/14679728</v>
          </cell>
          <cell r="H1438" t="str">
            <v>Business, Economics, Finance &amp; Accounting</v>
          </cell>
          <cell r="I1438" t="str">
            <v>Oil &amp; Energy Economics</v>
          </cell>
          <cell r="J1438" t="str">
            <v>Online</v>
          </cell>
          <cell r="K1438" t="str">
            <v>E-only title</v>
          </cell>
          <cell r="L1438" t="str">
            <v>Yes</v>
          </cell>
          <cell r="M1438" t="str">
            <v>Yes</v>
          </cell>
          <cell r="N1438" t="str">
            <v>Full Collection</v>
          </cell>
          <cell r="O1438" t="str">
            <v>STM Collection</v>
          </cell>
          <cell r="P1438" t="str">
            <v/>
          </cell>
          <cell r="Q1438" t="str">
            <v/>
          </cell>
        </row>
        <row r="1438">
          <cell r="S1438" t="str">
            <v>R4L Collection</v>
          </cell>
          <cell r="T1438" t="str">
            <v>2012</v>
          </cell>
          <cell r="U1438" t="str">
            <v>34</v>
          </cell>
          <cell r="V1438" t="str">
            <v>44</v>
          </cell>
          <cell r="W1438" t="str">
            <v>1</v>
          </cell>
        </row>
        <row r="1439">
          <cell r="A1439" t="str">
            <v>WWP2</v>
          </cell>
          <cell r="B1439" t="str">
            <v/>
          </cell>
          <cell r="C1439" t="str">
            <v>2639-541X</v>
          </cell>
          <cell r="D1439" t="str">
            <v>WORLD WATER POLICY</v>
          </cell>
          <cell r="E1439" t="str">
            <v/>
          </cell>
          <cell r="F1439" t="str">
            <v>10.1002/(ISSN)2639-541X</v>
          </cell>
          <cell r="G1439" t="str">
            <v>https://onlinelibrary.wiley.com/journal/2639541X</v>
          </cell>
          <cell r="H1439" t="str">
            <v>Social &amp; Behavioral Sciences</v>
          </cell>
          <cell r="I1439" t="str">
            <v>Public Policy &amp; Administration</v>
          </cell>
          <cell r="J1439" t="str">
            <v>Online</v>
          </cell>
          <cell r="K1439" t="str">
            <v>E-only title.  Also part free title in a bundle</v>
          </cell>
        </row>
        <row r="1439">
          <cell r="M1439" t="str">
            <v>Yes</v>
          </cell>
          <cell r="N1439" t="str">
            <v>Full Collection</v>
          </cell>
          <cell r="O1439" t="str">
            <v/>
          </cell>
          <cell r="P1439" t="str">
            <v>SSH Collection</v>
          </cell>
          <cell r="Q1439" t="str">
            <v/>
          </cell>
        </row>
        <row r="1439">
          <cell r="S1439" t="str">
            <v>R4L Collection</v>
          </cell>
          <cell r="T1439" t="str">
            <v>2014</v>
          </cell>
          <cell r="U1439" t="str">
            <v>1</v>
          </cell>
          <cell r="V1439" t="str">
            <v>8</v>
          </cell>
          <cell r="W1439" t="str">
            <v>2</v>
          </cell>
        </row>
        <row r="1440">
          <cell r="A1440" t="str">
            <v>WVN</v>
          </cell>
          <cell r="B1440" t="str">
            <v>1545-102X</v>
          </cell>
          <cell r="C1440" t="str">
            <v>1741-6787</v>
          </cell>
          <cell r="D1440" t="str">
            <v>WORLDVIEWS ON EVIDENCE-BASED NURSING</v>
          </cell>
          <cell r="E1440" t="str">
            <v/>
          </cell>
          <cell r="F1440" t="str">
            <v>10.1111/(ISSN)1741-6787</v>
          </cell>
          <cell r="G1440" t="str">
            <v>https://sigmapubs.onlinelibrary.wiley.com/journal/17416787</v>
          </cell>
          <cell r="H1440" t="str">
            <v>Nursing, Dentistry &amp; Healthcare</v>
          </cell>
          <cell r="I1440" t="str">
            <v>Evidence-based Practice</v>
          </cell>
          <cell r="J1440" t="str">
            <v>Online</v>
          </cell>
          <cell r="K1440" t="str">
            <v>E-only title.</v>
          </cell>
          <cell r="L1440" t="str">
            <v>Yes</v>
          </cell>
          <cell r="M1440" t="str">
            <v>Yes</v>
          </cell>
          <cell r="N1440" t="str">
            <v>Full Collection</v>
          </cell>
          <cell r="O1440" t="str">
            <v>STM Collection</v>
          </cell>
          <cell r="P1440" t="str">
            <v/>
          </cell>
          <cell r="Q1440" t="str">
            <v>Medicine &amp; Nursing Collection</v>
          </cell>
          <cell r="R1440" t="str">
            <v/>
          </cell>
          <cell r="S1440" t="str">
            <v>R4L Collection</v>
          </cell>
          <cell r="T1440" t="str">
            <v>1999</v>
          </cell>
          <cell r="U1440" t="str">
            <v>1</v>
          </cell>
          <cell r="V1440" t="str">
            <v>19</v>
          </cell>
          <cell r="W1440" t="str">
            <v>6</v>
          </cell>
        </row>
        <row r="1441">
          <cell r="A1441" t="str">
            <v>WRR</v>
          </cell>
          <cell r="B1441" t="str">
            <v>1067-1927</v>
          </cell>
          <cell r="C1441" t="str">
            <v>1524-475X</v>
          </cell>
          <cell r="D1441" t="str">
            <v>WOUND REPAIR AND REGENERATION</v>
          </cell>
          <cell r="E1441" t="str">
            <v/>
          </cell>
          <cell r="F1441" t="str">
            <v>10.1111/(ISSN)1524-475X</v>
          </cell>
          <cell r="G1441" t="str">
            <v>https://onlinelibrary.wiley.com/journal/1524475X</v>
          </cell>
          <cell r="H1441" t="str">
            <v>Medicine</v>
          </cell>
          <cell r="I1441" t="str">
            <v>Dermatology</v>
          </cell>
          <cell r="J1441" t="str">
            <v>Print &amp; Online</v>
          </cell>
        </row>
        <row r="1441">
          <cell r="M1441" t="str">
            <v>Yes</v>
          </cell>
          <cell r="N1441" t="str">
            <v>Full Collection</v>
          </cell>
          <cell r="O1441" t="str">
            <v>STM Collection</v>
          </cell>
          <cell r="P1441" t="str">
            <v/>
          </cell>
          <cell r="Q1441" t="str">
            <v>Medicine &amp; Nursing Collection</v>
          </cell>
          <cell r="R1441" t="str">
            <v/>
          </cell>
          <cell r="S1441" t="str">
            <v>R4L Collection</v>
          </cell>
          <cell r="T1441" t="str">
            <v>1997</v>
          </cell>
          <cell r="U1441" t="str">
            <v>5</v>
          </cell>
          <cell r="V1441" t="str">
            <v>30</v>
          </cell>
          <cell r="W1441" t="str">
            <v>6</v>
          </cell>
        </row>
        <row r="1442">
          <cell r="A1442" t="str">
            <v>XEN</v>
          </cell>
          <cell r="B1442" t="str">
            <v>0908-665X</v>
          </cell>
          <cell r="C1442" t="str">
            <v>1399-3089</v>
          </cell>
          <cell r="D1442" t="str">
            <v>XENOTRANSPLANTATION</v>
          </cell>
          <cell r="E1442" t="str">
            <v/>
          </cell>
          <cell r="F1442" t="str">
            <v>10.1111/(ISSN)1399-3089</v>
          </cell>
          <cell r="G1442" t="str">
            <v>https://onlinelibrary.wiley.com/journal/13993089</v>
          </cell>
          <cell r="H1442" t="str">
            <v>Medicine</v>
          </cell>
          <cell r="I1442" t="str">
            <v>Transplantation</v>
          </cell>
          <cell r="J1442" t="str">
            <v>Online</v>
          </cell>
          <cell r="K1442" t="str">
            <v>E-only title</v>
          </cell>
        </row>
        <row r="1442">
          <cell r="M1442" t="str">
            <v>Yes</v>
          </cell>
          <cell r="N1442" t="str">
            <v>Full Collection</v>
          </cell>
          <cell r="O1442" t="str">
            <v>STM Collection</v>
          </cell>
          <cell r="P1442" t="str">
            <v/>
          </cell>
          <cell r="Q1442" t="str">
            <v>Medicine &amp; Nursing Collection</v>
          </cell>
          <cell r="R1442" t="str">
            <v/>
          </cell>
          <cell r="S1442" t="str">
            <v>R4L Collection</v>
          </cell>
          <cell r="T1442" t="str">
            <v>1997</v>
          </cell>
          <cell r="U1442" t="str">
            <v>4</v>
          </cell>
          <cell r="V1442" t="str">
            <v>29</v>
          </cell>
          <cell r="W1442" t="str">
            <v>6</v>
          </cell>
        </row>
        <row r="1443">
          <cell r="A1443" t="str">
            <v>XRS</v>
          </cell>
          <cell r="B1443" t="str">
            <v>0049-8246</v>
          </cell>
          <cell r="C1443" t="str">
            <v>1097-4539</v>
          </cell>
          <cell r="D1443" t="str">
            <v>X-RAY SPECTROMETRY</v>
          </cell>
          <cell r="E1443" t="str">
            <v/>
          </cell>
          <cell r="F1443" t="str">
            <v>10.1002/(ISSN)1097-4539</v>
          </cell>
          <cell r="G1443" t="str">
            <v>https://onlinelibrary.wiley.com/journal/10974539</v>
          </cell>
          <cell r="H1443" t="str">
            <v>Chemistry</v>
          </cell>
          <cell r="I1443" t="str">
            <v>Spectroscopy</v>
          </cell>
          <cell r="J1443" t="str">
            <v>Print &amp; Online</v>
          </cell>
        </row>
        <row r="1443">
          <cell r="M1443" t="str">
            <v>Yes</v>
          </cell>
          <cell r="N1443" t="str">
            <v>Full Collection</v>
          </cell>
          <cell r="O1443" t="str">
            <v>STM Collection</v>
          </cell>
          <cell r="P1443" t="str">
            <v/>
          </cell>
          <cell r="Q1443" t="str">
            <v/>
          </cell>
          <cell r="R1443" t="str">
            <v/>
          </cell>
        </row>
        <row r="1443">
          <cell r="T1443" t="str">
            <v>1996</v>
          </cell>
          <cell r="U1443" t="str">
            <v>25</v>
          </cell>
          <cell r="V1443" t="str">
            <v>51</v>
          </cell>
          <cell r="W1443" t="str">
            <v>6</v>
          </cell>
        </row>
        <row r="1444">
          <cell r="A1444" t="str">
            <v>YEA</v>
          </cell>
          <cell r="B1444" t="str">
            <v>0749-503X</v>
          </cell>
          <cell r="C1444" t="str">
            <v>1097-0061</v>
          </cell>
          <cell r="D1444" t="str">
            <v>YEAST</v>
          </cell>
          <cell r="E1444" t="str">
            <v/>
          </cell>
          <cell r="F1444" t="str">
            <v>10.1002/(ISSN)1097-0061</v>
          </cell>
          <cell r="G1444" t="str">
            <v>https://onlinelibrary.wiley.com/journal/10970061</v>
          </cell>
          <cell r="H1444" t="str">
            <v>Life Sciences</v>
          </cell>
          <cell r="I1444" t="str">
            <v>Microbiology &amp; Virology</v>
          </cell>
          <cell r="J1444" t="str">
            <v>Print &amp; Online</v>
          </cell>
        </row>
        <row r="1444">
          <cell r="M1444" t="str">
            <v>Yes</v>
          </cell>
          <cell r="N1444" t="str">
            <v>Full Collection</v>
          </cell>
          <cell r="O1444" t="str">
            <v>STM Collection</v>
          </cell>
          <cell r="P1444" t="str">
            <v/>
          </cell>
          <cell r="Q1444" t="str">
            <v/>
          </cell>
          <cell r="R1444" t="str">
            <v/>
          </cell>
          <cell r="S1444" t="str">
            <v>R4L Collection</v>
          </cell>
          <cell r="T1444" t="str">
            <v>1996</v>
          </cell>
          <cell r="U1444" t="str">
            <v>12</v>
          </cell>
          <cell r="V1444" t="str">
            <v>39</v>
          </cell>
          <cell r="W1444" t="str">
            <v>12</v>
          </cell>
        </row>
        <row r="1445">
          <cell r="A1445">
            <v>2233</v>
          </cell>
          <cell r="B1445" t="str">
            <v>0044-2267</v>
          </cell>
          <cell r="C1445" t="str">
            <v>1521-4001</v>
          </cell>
          <cell r="D1445" t="str">
            <v>ZAMM JOURNAL OF APPLIED MATHEMATICS AND MECHANICS</v>
          </cell>
          <cell r="E1445" t="str">
            <v/>
          </cell>
          <cell r="F1445" t="str">
            <v>10.1002/(ISSN)1521-4001</v>
          </cell>
          <cell r="G1445" t="str">
            <v>https://onlinelibrary.wiley.com/journal/15214001</v>
          </cell>
          <cell r="H1445" t="str">
            <v>Mathematics &amp; Statistics</v>
          </cell>
          <cell r="I1445" t="str">
            <v>General &amp; Introductory Mathematics</v>
          </cell>
          <cell r="J1445" t="str">
            <v>Online</v>
          </cell>
          <cell r="K1445" t="str">
            <v>E-only title. </v>
          </cell>
          <cell r="L1445" t="str">
            <v>Yes</v>
          </cell>
          <cell r="M1445" t="str">
            <v>Yes</v>
          </cell>
          <cell r="N1445" t="str">
            <v>Full Collection</v>
          </cell>
          <cell r="O1445" t="str">
            <v>STM Collection</v>
          </cell>
          <cell r="P1445" t="str">
            <v/>
          </cell>
          <cell r="Q1445" t="str">
            <v/>
          </cell>
          <cell r="R1445" t="str">
            <v/>
          </cell>
          <cell r="S1445" t="str">
            <v>R4L Collection</v>
          </cell>
          <cell r="T1445" t="str">
            <v>1998</v>
          </cell>
          <cell r="U1445" t="str">
            <v>78</v>
          </cell>
          <cell r="V1445" t="str">
            <v>102</v>
          </cell>
          <cell r="W1445" t="str">
            <v>12</v>
          </cell>
        </row>
        <row r="1446">
          <cell r="A1446">
            <v>2260</v>
          </cell>
          <cell r="B1446" t="str">
            <v>0044-2313</v>
          </cell>
          <cell r="C1446" t="str">
            <v>1521-3749</v>
          </cell>
          <cell r="D1446" t="str">
            <v>ZEITSCHRIFT FüR ANORGANISCHE UND ALLGEMEINE CHEMIE</v>
          </cell>
          <cell r="E1446" t="str">
            <v/>
          </cell>
          <cell r="F1446" t="str">
            <v>10.1002/(ISSN)1521-3749</v>
          </cell>
          <cell r="G1446" t="str">
            <v>https://onlinelibrary.wiley.com/journal/15213749</v>
          </cell>
          <cell r="H1446" t="str">
            <v>Chemistry</v>
          </cell>
          <cell r="I1446" t="str">
            <v>Inorganic Chemistry</v>
          </cell>
          <cell r="J1446" t="str">
            <v>Online</v>
          </cell>
          <cell r="K1446" t="str">
            <v>E-only title</v>
          </cell>
          <cell r="L1446" t="str">
            <v>Yes</v>
          </cell>
          <cell r="M1446" t="str">
            <v>Yes</v>
          </cell>
          <cell r="N1446" t="str">
            <v>Full Collection</v>
          </cell>
          <cell r="O1446" t="str">
            <v>STM Collection</v>
          </cell>
          <cell r="P1446" t="str">
            <v/>
          </cell>
          <cell r="Q1446" t="str">
            <v/>
          </cell>
          <cell r="R1446" t="str">
            <v/>
          </cell>
        </row>
        <row r="1446">
          <cell r="T1446" t="str">
            <v>1998</v>
          </cell>
          <cell r="U1446" t="str">
            <v>624</v>
          </cell>
          <cell r="V1446" t="str">
            <v>648</v>
          </cell>
          <cell r="W1446" t="str">
            <v>24</v>
          </cell>
        </row>
        <row r="1447">
          <cell r="A1447" t="str">
            <v>ZOO</v>
          </cell>
          <cell r="B1447" t="str">
            <v>0733-3188</v>
          </cell>
          <cell r="C1447" t="str">
            <v>1098-2361</v>
          </cell>
          <cell r="D1447" t="str">
            <v>ZOO BIOLOGY</v>
          </cell>
          <cell r="E1447" t="str">
            <v/>
          </cell>
          <cell r="F1447" t="str">
            <v>10.1002/(ISSN)1098-2361</v>
          </cell>
          <cell r="G1447" t="str">
            <v>https://onlinelibrary.wiley.com/journal/10982361</v>
          </cell>
          <cell r="H1447" t="str">
            <v>Life Sciences</v>
          </cell>
          <cell r="I1447" t="str">
            <v>Animal Science &amp; Zoology</v>
          </cell>
          <cell r="J1447" t="str">
            <v>Print &amp; Online</v>
          </cell>
        </row>
        <row r="1447">
          <cell r="M1447" t="str">
            <v>Yes</v>
          </cell>
          <cell r="N1447" t="str">
            <v>Full Collection</v>
          </cell>
          <cell r="O1447" t="str">
            <v>STM Collection</v>
          </cell>
          <cell r="P1447" t="str">
            <v/>
          </cell>
          <cell r="Q1447" t="str">
            <v/>
          </cell>
          <cell r="R1447" t="str">
            <v/>
          </cell>
          <cell r="S1447" t="str">
            <v>R4L Collection</v>
          </cell>
          <cell r="T1447" t="str">
            <v>1997</v>
          </cell>
          <cell r="U1447" t="str">
            <v>16</v>
          </cell>
          <cell r="V1447" t="str">
            <v>41</v>
          </cell>
          <cell r="W1447" t="str">
            <v>6</v>
          </cell>
        </row>
        <row r="1448">
          <cell r="A1448" t="str">
            <v>ZSC</v>
          </cell>
          <cell r="B1448" t="str">
            <v>0300-3256</v>
          </cell>
          <cell r="C1448" t="str">
            <v>1463-6409</v>
          </cell>
          <cell r="D1448" t="str">
            <v>ZOOLOGICA SCRIPTA</v>
          </cell>
          <cell r="E1448" t="str">
            <v/>
          </cell>
          <cell r="F1448" t="str">
            <v>10.1111/(ISSN)1463-6409</v>
          </cell>
          <cell r="G1448" t="str">
            <v>https://onlinelibrary.wiley.com/journal/14636409</v>
          </cell>
          <cell r="H1448" t="str">
            <v>Life Sciences</v>
          </cell>
          <cell r="I1448" t="str">
            <v>Evolution</v>
          </cell>
          <cell r="J1448" t="str">
            <v>Print &amp; Online</v>
          </cell>
        </row>
        <row r="1448">
          <cell r="M1448" t="str">
            <v>Yes</v>
          </cell>
          <cell r="N1448" t="str">
            <v>Full Collection</v>
          </cell>
          <cell r="O1448" t="str">
            <v>STM Collection</v>
          </cell>
          <cell r="P1448" t="str">
            <v/>
          </cell>
          <cell r="Q1448" t="str">
            <v/>
          </cell>
          <cell r="R1448" t="str">
            <v/>
          </cell>
          <cell r="S1448" t="str">
            <v>R4L Collection</v>
          </cell>
          <cell r="T1448" t="str">
            <v>1997</v>
          </cell>
          <cell r="U1448" t="str">
            <v>26</v>
          </cell>
          <cell r="V1448" t="str">
            <v>51</v>
          </cell>
          <cell r="W1448" t="str">
            <v>6</v>
          </cell>
        </row>
        <row r="1449">
          <cell r="A1449" t="str">
            <v>ZPH</v>
          </cell>
          <cell r="B1449" t="str">
            <v>1863-1959</v>
          </cell>
          <cell r="C1449" t="str">
            <v>1863-2378</v>
          </cell>
          <cell r="D1449" t="str">
            <v>ZOONOSES AND PUBLIC HEALTH</v>
          </cell>
          <cell r="E1449" t="str">
            <v/>
          </cell>
          <cell r="F1449" t="str">
            <v>10.1111/(ISSN)1863-2378</v>
          </cell>
          <cell r="G1449" t="str">
            <v>https://onlinelibrary.wiley.com/journal/18632378</v>
          </cell>
          <cell r="H1449" t="str">
            <v>Life Sciences</v>
          </cell>
          <cell r="I1449" t="str">
            <v>Microbiology &amp; Virology</v>
          </cell>
          <cell r="J1449" t="str">
            <v>Print &amp; Online</v>
          </cell>
        </row>
        <row r="1449">
          <cell r="M1449" t="str">
            <v>Yes</v>
          </cell>
          <cell r="N1449" t="str">
            <v>Full Collection</v>
          </cell>
          <cell r="O1449" t="str">
            <v>STM Collection</v>
          </cell>
          <cell r="P1449" t="str">
            <v/>
          </cell>
          <cell r="Q1449" t="str">
            <v/>
          </cell>
          <cell r="R1449" t="str">
            <v/>
          </cell>
          <cell r="S1449" t="str">
            <v>R4L Collection</v>
          </cell>
          <cell r="T1449" t="str">
            <v>1997</v>
          </cell>
          <cell r="U1449" t="str">
            <v>44</v>
          </cell>
          <cell r="V1449" t="str">
            <v>69</v>
          </cell>
          <cell r="W1449" t="str">
            <v>8</v>
          </cell>
        </row>
        <row r="1450">
          <cell r="A1450" t="str">
            <v>ZYGO</v>
          </cell>
          <cell r="B1450" t="str">
            <v>0591-2385</v>
          </cell>
          <cell r="C1450" t="str">
            <v>1467-9744</v>
          </cell>
          <cell r="D1450" t="str">
            <v>ZYGON® JOURNAL OF RELIGION AND SCIENCE</v>
          </cell>
          <cell r="E1450" t="str">
            <v/>
          </cell>
          <cell r="F1450" t="str">
            <v>10.1111/(ISSN)1467-9744</v>
          </cell>
          <cell r="G1450" t="str">
            <v>https://onlinelibrary.wiley.com/journal/14679744</v>
          </cell>
          <cell r="H1450" t="str">
            <v>Humanities</v>
          </cell>
          <cell r="I1450" t="str">
            <v>Religion &amp; Science</v>
          </cell>
          <cell r="J1450" t="str">
            <v>Print &amp; Online</v>
          </cell>
        </row>
        <row r="1450">
          <cell r="M1450" t="str">
            <v>Yes</v>
          </cell>
          <cell r="N1450" t="str">
            <v>Full Collection</v>
          </cell>
          <cell r="O1450" t="str">
            <v/>
          </cell>
          <cell r="P1450" t="str">
            <v>SSH Collection</v>
          </cell>
          <cell r="Q1450" t="str">
            <v/>
          </cell>
          <cell r="R1450" t="str">
            <v/>
          </cell>
          <cell r="S1450" t="str">
            <v>R4L Collection</v>
          </cell>
          <cell r="T1450" t="str">
            <v>1997</v>
          </cell>
          <cell r="U1450" t="str">
            <v>32</v>
          </cell>
          <cell r="V1450" t="str">
            <v>57</v>
          </cell>
          <cell r="W1450" t="str">
            <v>4</v>
          </cell>
        </row>
        <row r="1451">
          <cell r="N1451">
            <v>1351</v>
          </cell>
          <cell r="O1451">
            <v>823</v>
          </cell>
          <cell r="P1451">
            <v>528</v>
          </cell>
          <cell r="Q1451">
            <v>387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总表"/>
      <sheetName val="2021 DRAA学科组期刊"/>
      <sheetName val="学科组转出刊(2020-2021)"/>
      <sheetName val="2021 DRAA非学科组期刊"/>
      <sheetName val="AGU刊及其它"/>
      <sheetName val="免费新刊"/>
      <sheetName val="OA&amp;Free 期刊"/>
      <sheetName val="出版频次"/>
      <sheetName val="All titles - DB"/>
    </sheetNames>
    <sheetDataSet>
      <sheetData sheetId="0" refreshError="1"/>
      <sheetData sheetId="1" refreshError="1"/>
      <sheetData sheetId="2" refreshError="1"/>
      <sheetData sheetId="3" refreshError="1"/>
      <sheetData sheetId="4" refreshError="1">
        <row r="1">
          <cell r="A1" t="str">
            <v>Journal Code</v>
          </cell>
          <cell r="B1" t="str">
            <v>Print ISSN</v>
          </cell>
          <cell r="C1" t="str">
            <v>Electronic ISSN</v>
          </cell>
          <cell r="D1" t="str">
            <v>Journal DOI</v>
          </cell>
          <cell r="E1" t="str">
            <v>Title</v>
          </cell>
          <cell r="F1" t="str">
            <v>Type</v>
          </cell>
          <cell r="G1" t="str">
            <v>Journal Chinese Title (期刊中文名称)</v>
          </cell>
          <cell r="H1" t="str">
            <v>期刊中文介绍</v>
          </cell>
          <cell r="I1" t="str">
            <v>WOL URL</v>
          </cell>
          <cell r="J1" t="str">
            <v>General Subject Category</v>
          </cell>
          <cell r="K1" t="str">
            <v>Primary Subject Area</v>
          </cell>
          <cell r="L1" t="str">
            <v>Media</v>
          </cell>
          <cell r="M1" t="str">
            <v>External notes</v>
          </cell>
          <cell r="N1" t="str">
            <v>POD availability @ http://www.sheridan.com/LPM/Wiley</v>
          </cell>
          <cell r="O1" t="str">
            <v>Online Open</v>
          </cell>
          <cell r="P1" t="str">
            <v>Included in Database Model?</v>
          </cell>
          <cell r="Q1" t="str">
            <v> Start year for Current Sub</v>
          </cell>
          <cell r="R1" t="str">
            <v>Start Vol for current Sub</v>
          </cell>
          <cell r="S1" t="str">
            <v>2021 Volume</v>
          </cell>
          <cell r="T1" t="str">
            <v>2021 Issue</v>
          </cell>
        </row>
        <row r="2">
          <cell r="A2" t="str">
            <v>QUAN</v>
          </cell>
          <cell r="B2" t="str">
            <v>1759-7323</v>
          </cell>
          <cell r="C2" t="str">
            <v>1759-7331</v>
          </cell>
          <cell r="D2" t="str">
            <v>10.1111/(ISSN)1759-7331</v>
          </cell>
          <cell r="E2" t="str">
            <v>Quantitative Economics</v>
          </cell>
          <cell r="F2" t="str">
            <v>OA(also included "OA&amp;Free期刊”</v>
          </cell>
          <cell r="G2" t="str">
            <v>《数量经济学》</v>
          </cell>
        </row>
        <row r="2">
          <cell r="I2" t="str">
            <v>https://onlinelibrary.wiley.com/journal/17597331</v>
          </cell>
          <cell r="J2" t="str">
            <v>Business, Economics, Finance &amp; Accounting</v>
          </cell>
          <cell r="K2" t="str">
            <v>General &amp; Introductory Economics</v>
          </cell>
          <cell r="L2" t="str">
            <v>Print &amp; Online</v>
          </cell>
          <cell r="M2" t="str">
            <v>Open Access. Free title on a bundle</v>
          </cell>
          <cell r="N2" t="str">
            <v> </v>
          </cell>
          <cell r="O2" t="str">
            <v>No</v>
          </cell>
          <cell r="P2" t="str">
            <v>No</v>
          </cell>
          <cell r="Q2">
            <v>2010</v>
          </cell>
          <cell r="R2">
            <v>1</v>
          </cell>
          <cell r="S2">
            <v>16</v>
          </cell>
          <cell r="T2">
            <v>4</v>
          </cell>
        </row>
        <row r="3">
          <cell r="A3" t="str">
            <v>THEC</v>
          </cell>
          <cell r="B3" t="str">
            <v>1933-6837</v>
          </cell>
          <cell r="C3" t="str">
            <v>1555-7561</v>
          </cell>
          <cell r="D3" t="str">
            <v>10.1111/(ISSN)1555-7561</v>
          </cell>
          <cell r="E3" t="str">
            <v>Theoretical Economics</v>
          </cell>
          <cell r="F3" t="str">
            <v>OA(also included "OA&amp;Free期刊”</v>
          </cell>
          <cell r="G3" t="str">
            <v>《理论经济学》</v>
          </cell>
        </row>
        <row r="3">
          <cell r="I3" t="str">
            <v>https://onlinelibrary.wiley.com/journal/15557561</v>
          </cell>
          <cell r="J3" t="str">
            <v>Business, Economics, Finance &amp; Accounting</v>
          </cell>
          <cell r="K3" t="str">
            <v>General &amp; Introductory Economics</v>
          </cell>
          <cell r="L3" t="str">
            <v>Print &amp; Online</v>
          </cell>
          <cell r="M3" t="str">
            <v>Open Access. Free title on a bundle</v>
          </cell>
          <cell r="N3" t="str">
            <v> </v>
          </cell>
          <cell r="O3" t="str">
            <v>No</v>
          </cell>
          <cell r="P3" t="str">
            <v>No</v>
          </cell>
          <cell r="Q3">
            <v>0</v>
          </cell>
          <cell r="R3">
            <v>0</v>
          </cell>
          <cell r="S3">
            <v>12</v>
          </cell>
          <cell r="T3">
            <v>4</v>
          </cell>
        </row>
        <row r="4">
          <cell r="A4" t="str">
            <v>ENTT</v>
          </cell>
          <cell r="B4" t="str">
            <v>1559-4939</v>
          </cell>
          <cell r="C4" t="str">
            <v>1932-5312</v>
          </cell>
          <cell r="D4" t="str">
            <v>10.1002/(ISSN)1932-5312</v>
          </cell>
          <cell r="E4" t="str">
            <v>Ent Today</v>
          </cell>
          <cell r="F4" t="str">
            <v>Not in DB</v>
          </cell>
          <cell r="G4" t="str">
            <v>《今日耳鼻喉科》</v>
          </cell>
        </row>
        <row r="4">
          <cell r="I4" t="str">
            <v>http://www.enttoday.org</v>
          </cell>
          <cell r="J4" t="str">
            <v>Medicine</v>
          </cell>
          <cell r="K4" t="str">
            <v>Otolaryngology (Ear, Nose &amp; Throat)</v>
          </cell>
          <cell r="L4" t="str">
            <v>Print</v>
          </cell>
          <cell r="M4" t="str">
            <v>Print Only title</v>
          </cell>
          <cell r="N4" t="str">
            <v> </v>
          </cell>
          <cell r="O4" t="str">
            <v>No</v>
          </cell>
          <cell r="P4" t="str">
            <v>No</v>
          </cell>
          <cell r="Q4" t="str">
            <v>2010</v>
          </cell>
          <cell r="R4" t="str">
            <v>4</v>
          </cell>
          <cell r="S4" t="str">
            <v>16</v>
          </cell>
          <cell r="T4" t="str">
            <v>12</v>
          </cell>
        </row>
        <row r="5">
          <cell r="A5" t="str">
            <v>ACEN</v>
          </cell>
          <cell r="B5" t="str">
            <v>1551-9171</v>
          </cell>
          <cell r="C5" t="str">
            <v>2328-8949</v>
          </cell>
          <cell r="D5" t="str">
            <v/>
          </cell>
          <cell r="E5" t="str">
            <v>Acep Now</v>
          </cell>
          <cell r="F5" t="str">
            <v>print only</v>
          </cell>
          <cell r="G5" t="str">
            <v>《今日美国急诊医师学院》</v>
          </cell>
          <cell r="H5" t="str">
            <v>刊载临床急救医学实践方面的文章。</v>
          </cell>
          <cell r="I5" t="str">
            <v>www.acepnow.com</v>
          </cell>
          <cell r="J5" t="str">
            <v>Medicine</v>
          </cell>
          <cell r="K5" t="str">
            <v>Emergency Medicine &amp; Trauma</v>
          </cell>
          <cell r="L5" t="str">
            <v>Print</v>
          </cell>
          <cell r="M5" t="str">
            <v>Print Only title. Controlled Circulation. Online access available on an external website.</v>
          </cell>
          <cell r="N5" t="str">
            <v> </v>
          </cell>
          <cell r="O5" t="str">
            <v>No</v>
          </cell>
          <cell r="P5" t="str">
            <v>No</v>
          </cell>
          <cell r="Q5" t="str">
            <v>2014</v>
          </cell>
          <cell r="R5" t="str">
            <v>16</v>
          </cell>
          <cell r="S5" t="str">
            <v>40</v>
          </cell>
          <cell r="T5" t="str">
            <v>12</v>
          </cell>
        </row>
        <row r="6">
          <cell r="A6" t="str">
            <v>DIS</v>
          </cell>
          <cell r="B6" t="str">
            <v>1753-2086</v>
          </cell>
          <cell r="C6" t="str">
            <v>2050-3024</v>
          </cell>
          <cell r="D6" t="str">
            <v>10.1002/(ISSN)2050-3024</v>
          </cell>
          <cell r="E6" t="str">
            <v>Brewer And Distiller International</v>
          </cell>
          <cell r="F6" t="str">
            <v>print only</v>
          </cell>
          <cell r="G6" t="str">
            <v>《国际酿造与蒸馏》</v>
          </cell>
          <cell r="H6" t="str">
            <v>介绍酒类酿造技术与设备，报道酿酒业新闻。</v>
          </cell>
          <cell r="I6" t="str">
            <v>www.ibd.org.uk</v>
          </cell>
          <cell r="J6" t="str">
            <v>Agriculture, Aquaculture &amp; Food Science</v>
          </cell>
          <cell r="K6" t="str">
            <v>General &amp; Introductory Food Science &amp; Technology</v>
          </cell>
          <cell r="L6" t="str">
            <v>Print</v>
          </cell>
          <cell r="M6" t="str">
            <v>Print Only title</v>
          </cell>
          <cell r="N6" t="str">
            <v> </v>
          </cell>
          <cell r="O6" t="str">
            <v>No</v>
          </cell>
          <cell r="P6" t="str">
            <v>No</v>
          </cell>
          <cell r="Q6" t="str">
            <v/>
          </cell>
          <cell r="R6" t="str">
            <v/>
          </cell>
          <cell r="S6" t="str">
            <v>17</v>
          </cell>
          <cell r="T6" t="str">
            <v>12</v>
          </cell>
        </row>
        <row r="7">
          <cell r="A7" t="str">
            <v>COTO</v>
          </cell>
          <cell r="B7" t="str">
            <v>1078-8719</v>
          </cell>
        </row>
        <row r="7">
          <cell r="D7" t="str">
            <v/>
          </cell>
          <cell r="E7" t="str">
            <v>Counseling Today</v>
          </cell>
          <cell r="F7" t="str">
            <v>print only</v>
          </cell>
          <cell r="G7" t="str">
            <v>《今日咨询服务》</v>
          </cell>
        </row>
        <row r="7">
          <cell r="I7" t="str">
            <v/>
          </cell>
          <cell r="J7" t="str">
            <v>Psychology</v>
          </cell>
          <cell r="K7" t="str">
            <v>Psychotherapy &amp; Counseling</v>
          </cell>
          <cell r="L7" t="str">
            <v>Print</v>
          </cell>
          <cell r="M7" t="str">
            <v>Print Only title</v>
          </cell>
          <cell r="N7" t="str">
            <v> </v>
          </cell>
          <cell r="O7" t="str">
            <v>No</v>
          </cell>
          <cell r="P7" t="str">
            <v>No</v>
          </cell>
          <cell r="Q7" t="str">
            <v/>
          </cell>
          <cell r="R7" t="str">
            <v/>
          </cell>
          <cell r="S7" t="str">
            <v>63</v>
          </cell>
          <cell r="T7" t="str">
            <v>12</v>
          </cell>
        </row>
        <row r="8">
          <cell r="A8" t="str">
            <v>FQU</v>
          </cell>
          <cell r="B8" t="str">
            <v>2572-8644</v>
          </cell>
        </row>
        <row r="8">
          <cell r="D8" t="str">
            <v/>
          </cell>
          <cell r="E8" t="str">
            <v>Food Quality &amp; Safety</v>
          </cell>
          <cell r="F8" t="str">
            <v>print only</v>
          </cell>
          <cell r="G8" t="str">
            <v>《食品质量与安全》</v>
          </cell>
          <cell r="H8" t="str">
            <v>提供食品安全、质量保证及质量控制方面的最新技术、方法及立法信息。</v>
          </cell>
          <cell r="I8" t="str">
            <v/>
          </cell>
          <cell r="J8" t="str">
            <v>Agriculture, Aquaculture &amp; Food Science</v>
          </cell>
          <cell r="K8" t="str">
            <v>General &amp; Introductory Food Science &amp; Technology</v>
          </cell>
          <cell r="L8" t="str">
            <v>Print</v>
          </cell>
          <cell r="M8" t="str">
            <v>Print Only title</v>
          </cell>
          <cell r="N8" t="str">
            <v> </v>
          </cell>
          <cell r="O8" t="str">
            <v>No</v>
          </cell>
          <cell r="P8" t="str">
            <v>No</v>
          </cell>
          <cell r="Q8" t="str">
            <v/>
          </cell>
          <cell r="R8" t="str">
            <v/>
          </cell>
          <cell r="S8" t="str">
            <v>28</v>
          </cell>
          <cell r="T8" t="str">
            <v>6</v>
          </cell>
        </row>
        <row r="9">
          <cell r="A9" t="str">
            <v>INFM</v>
          </cell>
          <cell r="B9" t="str">
            <v>1750-4740</v>
          </cell>
        </row>
        <row r="9">
          <cell r="D9" t="str">
            <v>10.1111/(ISSN)1365-3067</v>
          </cell>
          <cell r="E9" t="str">
            <v>Infocus Magazine</v>
          </cell>
          <cell r="F9" t="str">
            <v>print only</v>
          </cell>
          <cell r="G9" t="str">
            <v>《聚焦杂志》</v>
          </cell>
          <cell r="H9" t="str">
            <v>刊载显微镜学和各种现代显微镜在生命科学和材料科学研究中的应用，以及设备开发等方面的会议论文、评论、报告和文摘。</v>
          </cell>
          <cell r="I9" t="str">
            <v/>
          </cell>
          <cell r="J9" t="str">
            <v>Chemistry</v>
          </cell>
          <cell r="K9" t="str">
            <v>Microscopy</v>
          </cell>
          <cell r="L9" t="str">
            <v>Print</v>
          </cell>
          <cell r="M9" t="str">
            <v>Print Only title</v>
          </cell>
          <cell r="N9" t="str">
            <v> </v>
          </cell>
          <cell r="O9" t="str">
            <v>No</v>
          </cell>
          <cell r="P9" t="str">
            <v>No</v>
          </cell>
          <cell r="Q9" t="str">
            <v/>
          </cell>
          <cell r="R9" t="str">
            <v/>
          </cell>
          <cell r="S9" t="str">
            <v>56</v>
          </cell>
          <cell r="T9" t="str">
            <v>4</v>
          </cell>
        </row>
        <row r="10">
          <cell r="A10" t="str">
            <v>MSID</v>
          </cell>
          <cell r="B10" t="str">
            <v>0362-0972</v>
          </cell>
          <cell r="C10" t="str">
            <v>2637-496X</v>
          </cell>
          <cell r="D10" t="str">
            <v>10.1002/(ISSN)2637-496X</v>
          </cell>
          <cell r="E10" t="str">
            <v>Information Display</v>
          </cell>
          <cell r="F10" t="str">
            <v>print only</v>
          </cell>
          <cell r="G10" t="str">
            <v>《信息显示》</v>
          </cell>
          <cell r="H10" t="str">
            <v>介绍信息显示、计算机图示和图像处理系统的技术和设备。</v>
          </cell>
          <cell r="I10" t="str">
            <v>https://onlinelibrary.wiley.com/journal/2637496X</v>
          </cell>
          <cell r="J10" t="str">
            <v>Physical Sciences &amp; Engineering</v>
          </cell>
          <cell r="K10" t="str">
            <v>Electrical Engineering - Displays</v>
          </cell>
          <cell r="L10" t="str">
            <v>Print &amp; Online</v>
          </cell>
          <cell r="M10" t="str">
            <v>Print Only title</v>
          </cell>
          <cell r="N10" t="str">
            <v> </v>
          </cell>
          <cell r="O10" t="str">
            <v>No</v>
          </cell>
          <cell r="P10" t="str">
            <v>No</v>
          </cell>
          <cell r="Q10" t="str">
            <v>1996</v>
          </cell>
          <cell r="R10" t="str">
            <v>4</v>
          </cell>
          <cell r="S10" t="str">
            <v>37</v>
          </cell>
          <cell r="T10" t="str">
            <v>6</v>
          </cell>
        </row>
        <row r="11">
          <cell r="A11">
            <v>2269</v>
          </cell>
          <cell r="B11" t="str">
            <v>1619-8662</v>
          </cell>
        </row>
        <row r="11">
          <cell r="D11" t="str">
            <v/>
          </cell>
          <cell r="E11" t="str">
            <v>Lebensmittel-Industrie</v>
          </cell>
          <cell r="F11" t="str">
            <v>print only</v>
          </cell>
          <cell r="G11" t="str">
            <v>《食品和包装技术：食品工业》</v>
          </cell>
          <cell r="H11" t="str">
            <v> </v>
          </cell>
          <cell r="I11" t="str">
            <v>http://www.gitverlag.com/en/global/media_and_markets/chemistry_pharma_food/lvt_lebensmittel_industrie/index.html</v>
          </cell>
          <cell r="J11" t="str">
            <v>Chemistry</v>
          </cell>
          <cell r="K11" t="str">
            <v>Industrial Chemistry</v>
          </cell>
          <cell r="L11" t="str">
            <v>Print</v>
          </cell>
          <cell r="M11" t="str">
            <v>Print Only title, Controlled Circulation </v>
          </cell>
          <cell r="N11" t="str">
            <v> </v>
          </cell>
          <cell r="O11" t="str">
            <v>No</v>
          </cell>
          <cell r="P11" t="str">
            <v>No</v>
          </cell>
          <cell r="Q11" t="str">
            <v/>
          </cell>
          <cell r="R11" t="str">
            <v/>
          </cell>
          <cell r="S11" t="str">
            <v>66</v>
          </cell>
          <cell r="T11" t="str">
            <v>9</v>
          </cell>
        </row>
        <row r="12">
          <cell r="A12" t="str">
            <v>MAEM</v>
          </cell>
          <cell r="B12" t="str">
            <v>2049-4424</v>
          </cell>
        </row>
        <row r="12">
          <cell r="D12" t="str">
            <v/>
          </cell>
          <cell r="E12" t="str">
            <v>Microscopy And Analysis</v>
          </cell>
          <cell r="F12" t="str">
            <v>print only</v>
          </cell>
          <cell r="G12" t="str">
            <v>《显微镜学与分析》</v>
          </cell>
        </row>
        <row r="12">
          <cell r="I12" t="str">
            <v>http://www.microscopy-analysis.com/</v>
          </cell>
          <cell r="J12" t="str">
            <v/>
          </cell>
          <cell r="K12" t="str">
            <v/>
          </cell>
          <cell r="L12" t="str">
            <v>Print</v>
          </cell>
          <cell r="M12" t="str">
            <v>Print Only title</v>
          </cell>
          <cell r="N12" t="str">
            <v> </v>
          </cell>
          <cell r="O12" t="str">
            <v>No</v>
          </cell>
          <cell r="P12" t="str">
            <v>No</v>
          </cell>
          <cell r="Q12" t="str">
            <v/>
          </cell>
          <cell r="R12" t="str">
            <v/>
          </cell>
          <cell r="S12" t="str">
            <v>35</v>
          </cell>
          <cell r="T12" t="str">
            <v>6</v>
          </cell>
        </row>
        <row r="13">
          <cell r="A13">
            <v>2050</v>
          </cell>
          <cell r="B13" t="str">
            <v>1617-9439</v>
          </cell>
          <cell r="C13" t="str">
            <v>1521-3722</v>
          </cell>
          <cell r="D13" t="str">
            <v>10.1002/(ISSN)1521-3722</v>
          </cell>
          <cell r="E13" t="str">
            <v>Physik Journal</v>
          </cell>
          <cell r="F13" t="str">
            <v>print only</v>
          </cell>
          <cell r="G13" t="str">
            <v>《物理学杂志》</v>
          </cell>
          <cell r="H13" t="str">
            <v>德国物理学会编辑。刊载德国物理学研究新成果与进展报告、研究政策评述、国外研究动态报道，以及物理学家传记、回忆录、书刊简介和科学技术史料。</v>
          </cell>
          <cell r="I13" t="str">
            <v>www.pro-physik.de</v>
          </cell>
          <cell r="J13" t="str">
            <v>Physical Sciences &amp; Engineering</v>
          </cell>
          <cell r="K13" t="str">
            <v>General &amp; Introductory Physics</v>
          </cell>
          <cell r="L13" t="str">
            <v>Print</v>
          </cell>
          <cell r="M13" t="str">
            <v>Print Only title</v>
          </cell>
          <cell r="N13" t="str">
            <v> </v>
          </cell>
          <cell r="O13" t="str">
            <v>No</v>
          </cell>
          <cell r="P13" t="str">
            <v>No</v>
          </cell>
          <cell r="Q13" t="str">
            <v/>
          </cell>
          <cell r="R13" t="str">
            <v/>
          </cell>
          <cell r="S13" t="str">
            <v>20</v>
          </cell>
          <cell r="T13" t="str">
            <v>12</v>
          </cell>
        </row>
        <row r="14">
          <cell r="A14" t="str">
            <v>MLRB</v>
          </cell>
          <cell r="B14" t="str">
            <v>0026-7961</v>
          </cell>
        </row>
        <row r="14">
          <cell r="D14" t="str">
            <v/>
          </cell>
          <cell r="E14" t="str">
            <v>The Modern Law Review Bound Volume</v>
          </cell>
          <cell r="F14" t="str">
            <v>print only</v>
          </cell>
          <cell r="G14" t="str">
            <v>《现代法律评论》</v>
          </cell>
          <cell r="H14" t="str">
            <v>刊载研究各种法律（英国法律、欧洲联盟法律、国际法律）问题的评论文章、案例分析报告和书评。</v>
          </cell>
          <cell r="I14" t="str">
            <v/>
          </cell>
          <cell r="J14" t="str">
            <v>Law &amp; Criminology</v>
          </cell>
          <cell r="K14" t="str">
            <v>General &amp; Introductory Law</v>
          </cell>
          <cell r="L14" t="str">
            <v>Print</v>
          </cell>
          <cell r="M14" t="str">
            <v>Print Only title</v>
          </cell>
          <cell r="N14" t="str">
            <v> </v>
          </cell>
          <cell r="O14" t="str">
            <v>No</v>
          </cell>
          <cell r="P14" t="str">
            <v>No</v>
          </cell>
          <cell r="Q14" t="str">
            <v/>
          </cell>
          <cell r="R14" t="str">
            <v/>
          </cell>
          <cell r="S14" t="str">
            <v>84</v>
          </cell>
          <cell r="T14" t="str">
            <v>1</v>
          </cell>
        </row>
        <row r="15">
          <cell r="A15" t="str">
            <v>THR</v>
          </cell>
          <cell r="B15" t="str">
            <v>1931-3268</v>
          </cell>
          <cell r="C15" t="str">
            <v>1931-3209</v>
          </cell>
          <cell r="D15" t="str">
            <v>10.1002/(ISSN)1931-3209</v>
          </cell>
          <cell r="E15" t="str">
            <v>The Rheumatologist</v>
          </cell>
          <cell r="F15" t="str">
            <v>print only</v>
          </cell>
          <cell r="G15" t="str">
            <v>《风湿病医师》 </v>
          </cell>
        </row>
        <row r="15">
          <cell r="I15" t="str">
            <v>www.the-rheumatologist.org</v>
          </cell>
          <cell r="J15" t="str">
            <v>Medicine</v>
          </cell>
          <cell r="K15" t="str">
            <v>Rheumatology</v>
          </cell>
          <cell r="L15" t="str">
            <v>Print</v>
          </cell>
          <cell r="M15" t="str">
            <v>Print Only title</v>
          </cell>
          <cell r="N15" t="str">
            <v> </v>
          </cell>
          <cell r="O15" t="str">
            <v>No</v>
          </cell>
          <cell r="P15" t="str">
            <v>No</v>
          </cell>
          <cell r="Q15" t="str">
            <v/>
          </cell>
          <cell r="R15" t="str">
            <v/>
          </cell>
          <cell r="S15" t="str">
            <v>15</v>
          </cell>
          <cell r="T15" t="str">
            <v>12</v>
          </cell>
        </row>
        <row r="16">
          <cell r="A16">
            <v>2488</v>
          </cell>
          <cell r="B16" t="str">
            <v>1866-9328</v>
          </cell>
        </row>
        <row r="16">
          <cell r="D16" t="str">
            <v/>
          </cell>
          <cell r="E16" t="str">
            <v>Unternehmerbrief Bauwirtschaft</v>
          </cell>
          <cell r="F16" t="str">
            <v>print only</v>
          </cell>
          <cell r="G16" t="str">
            <v>《建筑企业家辑要》</v>
          </cell>
          <cell r="H16" t="str">
            <v>为建筑业主及其税务顾问提供信息服务。</v>
          </cell>
          <cell r="I16" t="str">
            <v/>
          </cell>
          <cell r="J16" t="str">
            <v>Physical Sciences &amp; Engineering</v>
          </cell>
          <cell r="K16" t="str">
            <v>General &amp; Introductory Civil Engineering &amp; Construction</v>
          </cell>
          <cell r="L16" t="str">
            <v>Print</v>
          </cell>
          <cell r="M16" t="str">
            <v>Print Only title</v>
          </cell>
          <cell r="N16" t="str">
            <v> </v>
          </cell>
          <cell r="O16" t="str">
            <v>No</v>
          </cell>
          <cell r="P16" t="str">
            <v>No</v>
          </cell>
          <cell r="Q16" t="str">
            <v/>
          </cell>
          <cell r="R16" t="str">
            <v/>
          </cell>
          <cell r="S16" t="str">
            <v>44</v>
          </cell>
          <cell r="T16" t="str">
            <v>12</v>
          </cell>
        </row>
        <row r="17">
          <cell r="A17" t="str">
            <v>GGG3</v>
          </cell>
        </row>
        <row r="17">
          <cell r="C17" t="str">
            <v>1525-2027</v>
          </cell>
          <cell r="D17" t="str">
            <v>10.1002/(ISSN)1525-2027</v>
          </cell>
          <cell r="E17" t="str">
            <v>Geochemistry, Geophysics, Geosystems </v>
          </cell>
          <cell r="F17" t="str">
            <v>AGU</v>
          </cell>
          <cell r="G17" t="str">
            <v>《地球化学，地球物理学，地球系统学》</v>
          </cell>
          <cell r="H17" t="str">
            <v> </v>
          </cell>
          <cell r="I17" t="str">
            <v>https://agupubs.onlinelibrary.wiley.com/journal/15252027</v>
          </cell>
          <cell r="J17" t="str">
            <v>Earth, Space &amp; Environmental Sciences</v>
          </cell>
          <cell r="K17" t="str">
            <v>Geology &amp; Geophysics</v>
          </cell>
          <cell r="L17" t="str">
            <v>Online</v>
          </cell>
          <cell r="M17" t="str">
            <v>E-only title</v>
          </cell>
        </row>
        <row r="17">
          <cell r="O17" t="str">
            <v>Yes</v>
          </cell>
          <cell r="P17" t="str">
            <v>Yes</v>
          </cell>
          <cell r="Q17" t="str">
            <v>2000</v>
          </cell>
          <cell r="R17" t="str">
            <v>1</v>
          </cell>
          <cell r="S17" t="str">
            <v>22</v>
          </cell>
          <cell r="T17" t="str">
            <v>12</v>
          </cell>
        </row>
        <row r="18">
          <cell r="A18" t="str">
            <v>GRL</v>
          </cell>
          <cell r="B18" t="str">
            <v>0094-8276</v>
          </cell>
          <cell r="C18" t="str">
            <v>1944-8007</v>
          </cell>
          <cell r="D18" t="str">
            <v>10.1002/(ISSN)1944-8007</v>
          </cell>
          <cell r="E18" t="str">
            <v>Geophysical Research Letters</v>
          </cell>
          <cell r="F18" t="str">
            <v>AGU</v>
          </cell>
          <cell r="G18" t="str">
            <v>《地球物理学研究快报》</v>
          </cell>
          <cell r="H18" t="str">
            <v>简明迅速的报道当前地球物理学领域研究成果。</v>
          </cell>
          <cell r="I18" t="str">
            <v>https://agupubs.onlinelibrary.wiley.com/journal/19448007</v>
          </cell>
          <cell r="J18" t="str">
            <v>Earth, Space &amp; Environmental Sciences</v>
          </cell>
          <cell r="K18" t="str">
            <v>Geology &amp; Geophysics</v>
          </cell>
          <cell r="L18" t="str">
            <v>Online</v>
          </cell>
          <cell r="M18" t="str">
            <v>E-only title.</v>
          </cell>
        </row>
        <row r="18">
          <cell r="O18" t="str">
            <v>Yes</v>
          </cell>
          <cell r="P18" t="str">
            <v>Yes</v>
          </cell>
          <cell r="Q18" t="str">
            <v>1997</v>
          </cell>
          <cell r="R18" t="str">
            <v>24</v>
          </cell>
          <cell r="S18" t="str">
            <v>48</v>
          </cell>
          <cell r="T18" t="str">
            <v>24</v>
          </cell>
        </row>
        <row r="19">
          <cell r="A19" t="str">
            <v>GBC</v>
          </cell>
          <cell r="B19" t="str">
            <v>0886-6236</v>
          </cell>
          <cell r="C19" t="str">
            <v>1944-9224</v>
          </cell>
          <cell r="D19" t="str">
            <v>10.1002/(ISSN)1944-9224</v>
          </cell>
          <cell r="E19" t="str">
            <v>Global Biogeochemical Cycles</v>
          </cell>
          <cell r="F19" t="str">
            <v>AGU</v>
          </cell>
          <cell r="G19" t="str">
            <v>《全球生物地球化学循环》</v>
          </cell>
          <cell r="H19" t="str">
            <v>刊载影响地球大气圈、水圈、岩石圈和生物圈自然平衡的物理、化学、生物循环及人类的行为所引起的相关研究论文。</v>
          </cell>
          <cell r="I19" t="str">
            <v>https://agupubs.onlinelibrary.wiley.com/journal/19449224</v>
          </cell>
          <cell r="J19" t="str">
            <v>Earth, Space &amp; Environmental Sciences</v>
          </cell>
          <cell r="K19" t="str">
            <v>Geology &amp; Geophysics</v>
          </cell>
          <cell r="L19" t="str">
            <v>Print &amp; Online</v>
          </cell>
          <cell r="M19" t="str">
            <v>E-only title</v>
          </cell>
        </row>
        <row r="19">
          <cell r="O19" t="str">
            <v>Yes</v>
          </cell>
          <cell r="P19" t="str">
            <v>Yes</v>
          </cell>
          <cell r="Q19" t="str">
            <v>1997</v>
          </cell>
          <cell r="R19" t="str">
            <v>1</v>
          </cell>
          <cell r="S19" t="str">
            <v>35</v>
          </cell>
          <cell r="T19" t="str">
            <v>12</v>
          </cell>
        </row>
        <row r="20">
          <cell r="A20" t="str">
            <v>JGRD</v>
          </cell>
          <cell r="B20" t="str">
            <v>2169-897X</v>
          </cell>
          <cell r="C20" t="str">
            <v>2169-8996</v>
          </cell>
          <cell r="D20" t="str">
            <v>10.1002/(ISSN)2169-8996</v>
          </cell>
          <cell r="E20" t="str">
            <v>Journal Of Geophysical Research: Atmospheres</v>
          </cell>
          <cell r="F20" t="str">
            <v>AGU</v>
          </cell>
          <cell r="G20" t="str">
            <v>《地球物理学研究杂志：大气》</v>
          </cell>
          <cell r="H20" t="str">
            <v>发表大气层物理学与化学，大气层与生物圈、岩石圈或水圈界面的研究论文。</v>
          </cell>
          <cell r="I20" t="str">
            <v>https://agupubs.onlinelibrary.wiley.com/journal/21698996</v>
          </cell>
          <cell r="J20" t="str">
            <v>Earth, Space &amp; Environmental Sciences</v>
          </cell>
          <cell r="K20" t="str">
            <v>Atmospheric Sciences</v>
          </cell>
          <cell r="L20" t="str">
            <v>Online</v>
          </cell>
          <cell r="M20" t="str">
            <v>E-only title.</v>
          </cell>
        </row>
        <row r="20">
          <cell r="O20" t="str">
            <v>Yes</v>
          </cell>
          <cell r="P20" t="str">
            <v>Yes</v>
          </cell>
          <cell r="Q20" t="str">
            <v>1997</v>
          </cell>
          <cell r="R20" t="str">
            <v>102</v>
          </cell>
          <cell r="S20" t="str">
            <v>126</v>
          </cell>
          <cell r="T20" t="str">
            <v>24</v>
          </cell>
        </row>
        <row r="21">
          <cell r="A21" t="str">
            <v>JGRG</v>
          </cell>
          <cell r="B21" t="str">
            <v>2169-8953</v>
          </cell>
          <cell r="C21" t="str">
            <v>2169-8961</v>
          </cell>
          <cell r="D21" t="str">
            <v>10.1002/(ISSN)2169-8961</v>
          </cell>
          <cell r="E21" t="str">
            <v>Journal Of Geophysical Research: Biogeosciences</v>
          </cell>
          <cell r="F21" t="str">
            <v>AGU</v>
          </cell>
          <cell r="G21" t="str">
            <v>《地球物理学研究杂志：生物地球科学》</v>
          </cell>
          <cell r="H21" t="str">
            <v> </v>
          </cell>
          <cell r="I21" t="str">
            <v>https://agupubs.onlinelibrary.wiley.com/journal/21698961</v>
          </cell>
          <cell r="J21" t="str">
            <v>Earth, Space &amp; Environmental Sciences</v>
          </cell>
          <cell r="K21" t="str">
            <v>Paleontology, Paleobiology &amp; Geobiology</v>
          </cell>
          <cell r="L21" t="str">
            <v>Online</v>
          </cell>
          <cell r="M21" t="str">
            <v>E-only title.</v>
          </cell>
        </row>
        <row r="21">
          <cell r="O21" t="str">
            <v>Yes</v>
          </cell>
          <cell r="P21" t="str">
            <v>Yes</v>
          </cell>
          <cell r="Q21" t="str">
            <v>2005</v>
          </cell>
          <cell r="R21" t="str">
            <v>110</v>
          </cell>
          <cell r="S21" t="str">
            <v>126</v>
          </cell>
          <cell r="T21" t="str">
            <v>12</v>
          </cell>
        </row>
        <row r="22">
          <cell r="A22" t="str">
            <v>JGRF</v>
          </cell>
          <cell r="B22" t="str">
            <v>2169-9003</v>
          </cell>
          <cell r="C22" t="str">
            <v>2169-9011</v>
          </cell>
          <cell r="D22" t="str">
            <v>10.1002/(ISSN)2169-9011</v>
          </cell>
          <cell r="E22" t="str">
            <v>Journal Of Geophysical Research: Earth Surface</v>
          </cell>
          <cell r="F22" t="str">
            <v>AGU</v>
          </cell>
          <cell r="G22" t="str">
            <v>《地球物理学研究杂志：地表》</v>
          </cell>
          <cell r="H22" t="str">
            <v> </v>
          </cell>
          <cell r="I22" t="str">
            <v>https://agupubs.onlinelibrary.wiley.com/journal/21699011</v>
          </cell>
          <cell r="J22" t="str">
            <v>Earth, Space &amp; Environmental Sciences</v>
          </cell>
          <cell r="K22" t="str">
            <v>Geomorphology</v>
          </cell>
          <cell r="L22" t="str">
            <v>Online</v>
          </cell>
          <cell r="M22" t="str">
            <v>E-only title.</v>
          </cell>
        </row>
        <row r="22">
          <cell r="O22" t="str">
            <v>Yes</v>
          </cell>
          <cell r="P22" t="str">
            <v>Yes</v>
          </cell>
          <cell r="Q22" t="str">
            <v>2003</v>
          </cell>
          <cell r="R22" t="str">
            <v>108</v>
          </cell>
          <cell r="S22" t="str">
            <v>126</v>
          </cell>
          <cell r="T22" t="str">
            <v>12</v>
          </cell>
        </row>
        <row r="23">
          <cell r="A23" t="str">
            <v>JGRC</v>
          </cell>
          <cell r="B23" t="str">
            <v>2169-9275</v>
          </cell>
          <cell r="C23" t="str">
            <v>2169-9291</v>
          </cell>
          <cell r="D23" t="str">
            <v>10.1002/(ISSN)2169-9291</v>
          </cell>
          <cell r="E23" t="str">
            <v>Journal Of Geophysical Research: Oceans</v>
          </cell>
          <cell r="F23" t="str">
            <v>AGU</v>
          </cell>
          <cell r="G23" t="str">
            <v>《地球物理学研究杂志：海洋》</v>
          </cell>
          <cell r="H23" t="str">
            <v>本辑侧重海洋物理学、海洋生物学和海洋化学研究。</v>
          </cell>
          <cell r="I23" t="str">
            <v>https://agupubs.onlinelibrary.wiley.com/journal/21699291</v>
          </cell>
          <cell r="J23" t="str">
            <v>Earth, Space &amp; Environmental Sciences</v>
          </cell>
          <cell r="K23" t="str">
            <v>Oceanography &amp; Paleoceanography</v>
          </cell>
          <cell r="L23" t="str">
            <v>Online</v>
          </cell>
          <cell r="M23" t="str">
            <v>E-only title.</v>
          </cell>
        </row>
        <row r="23">
          <cell r="O23" t="str">
            <v>Yes</v>
          </cell>
          <cell r="P23" t="str">
            <v>Yes</v>
          </cell>
          <cell r="Q23" t="str">
            <v>1997</v>
          </cell>
          <cell r="R23" t="str">
            <v>102</v>
          </cell>
          <cell r="S23" t="str">
            <v>126</v>
          </cell>
          <cell r="T23" t="str">
            <v>12</v>
          </cell>
        </row>
        <row r="24">
          <cell r="A24" t="str">
            <v>JGRE</v>
          </cell>
          <cell r="B24" t="str">
            <v>2169-9097</v>
          </cell>
          <cell r="C24" t="str">
            <v>2169-9100</v>
          </cell>
          <cell r="D24" t="str">
            <v>10.1002/(ISSN)2169-9100</v>
          </cell>
          <cell r="E24" t="str">
            <v>Journal Of Geophysical Research: Planets</v>
          </cell>
          <cell r="F24" t="str">
            <v>AGU</v>
          </cell>
          <cell r="G24" t="str">
            <v>《地球物理学研究杂志：行星》</v>
          </cell>
          <cell r="H24" t="str">
            <v>本辑研究行星（地球除外）、卫星、彗星、小行星和陨石。</v>
          </cell>
          <cell r="I24" t="str">
            <v>https://agupubs.onlinelibrary.wiley.com/journal/21699100</v>
          </cell>
          <cell r="J24" t="str">
            <v>Earth, Space &amp; Environmental Sciences</v>
          </cell>
          <cell r="K24" t="str">
            <v>Geology &amp; Geophysics</v>
          </cell>
          <cell r="L24" t="str">
            <v>Online</v>
          </cell>
          <cell r="M24" t="str">
            <v>E-only title.</v>
          </cell>
        </row>
        <row r="24">
          <cell r="O24" t="str">
            <v>Yes</v>
          </cell>
          <cell r="P24" t="str">
            <v>Yes</v>
          </cell>
          <cell r="Q24" t="str">
            <v>1997</v>
          </cell>
          <cell r="R24" t="str">
            <v>102</v>
          </cell>
          <cell r="S24" t="str">
            <v>126</v>
          </cell>
          <cell r="T24" t="str">
            <v>12</v>
          </cell>
        </row>
        <row r="25">
          <cell r="A25" t="str">
            <v>JGRB</v>
          </cell>
          <cell r="B25" t="str">
            <v>2169-9313</v>
          </cell>
          <cell r="C25" t="str">
            <v>2169-9356</v>
          </cell>
          <cell r="D25" t="str">
            <v>10.1002/(ISSN)2169-9356</v>
          </cell>
          <cell r="E25" t="str">
            <v>Journal Of Geophysical Research: Solid Earth</v>
          </cell>
          <cell r="F25" t="str">
            <v>AGU</v>
          </cell>
          <cell r="G25" t="str">
            <v>《地球物理学研究杂志：大地》</v>
          </cell>
          <cell r="H25" t="str">
            <v>侧重陆地及液态地核的研究。</v>
          </cell>
          <cell r="I25" t="str">
            <v>https://agupubs.onlinelibrary.wiley.com/journal/21699356</v>
          </cell>
          <cell r="J25" t="str">
            <v>Earth, Space &amp; Environmental Sciences</v>
          </cell>
          <cell r="K25" t="str">
            <v>Geology &amp; Geophysics</v>
          </cell>
          <cell r="L25" t="str">
            <v>Online</v>
          </cell>
          <cell r="M25" t="str">
            <v>E-only title.</v>
          </cell>
        </row>
        <row r="25">
          <cell r="O25" t="str">
            <v>Yes</v>
          </cell>
          <cell r="P25" t="str">
            <v>Yes</v>
          </cell>
          <cell r="Q25" t="str">
            <v>1997</v>
          </cell>
          <cell r="R25" t="str">
            <v>102</v>
          </cell>
          <cell r="S25" t="str">
            <v>126</v>
          </cell>
          <cell r="T25" t="str">
            <v>12</v>
          </cell>
        </row>
        <row r="26">
          <cell r="A26" t="str">
            <v>JGRA</v>
          </cell>
          <cell r="B26" t="str">
            <v>2169-9380</v>
          </cell>
          <cell r="C26" t="str">
            <v>2169-9402</v>
          </cell>
          <cell r="D26" t="str">
            <v>10.1002/(ISSN)2169-9402</v>
          </cell>
          <cell r="E26" t="str">
            <v>Journal Of Geophysical Research: Space Physics</v>
          </cell>
          <cell r="F26" t="str">
            <v>AGU</v>
          </cell>
          <cell r="G26" t="str">
            <v>《地球物理学研究杂志：空间物理学》</v>
          </cell>
          <cell r="H26" t="str">
            <v>刊载空间物理学、高层大气物理学、行星大气、外行星磁学、宇宙射线及日光物理学的研究论文。</v>
          </cell>
          <cell r="I26" t="str">
            <v>https://agupubs.onlinelibrary.wiley.com/journal/21699402</v>
          </cell>
          <cell r="J26" t="str">
            <v>Earth, Space &amp; Environmental Sciences</v>
          </cell>
          <cell r="K26" t="str">
            <v>Space and Planetary Sciences</v>
          </cell>
          <cell r="L26" t="str">
            <v>Online</v>
          </cell>
          <cell r="M26" t="str">
            <v>E-only title.</v>
          </cell>
        </row>
        <row r="26">
          <cell r="O26" t="str">
            <v>Yes</v>
          </cell>
          <cell r="P26" t="str">
            <v>Yes</v>
          </cell>
          <cell r="Q26" t="str">
            <v>1997</v>
          </cell>
          <cell r="R26" t="str">
            <v>102</v>
          </cell>
          <cell r="S26" t="str">
            <v>126</v>
          </cell>
          <cell r="T26" t="str">
            <v>12</v>
          </cell>
        </row>
        <row r="27">
          <cell r="A27" t="str">
            <v>PALO</v>
          </cell>
          <cell r="B27" t="str">
            <v>0883-8305</v>
          </cell>
          <cell r="C27" t="str">
            <v>2572-4525</v>
          </cell>
          <cell r="D27" t="str">
            <v>10.1002/(ISSN)2572-4525</v>
          </cell>
          <cell r="E27" t="str">
            <v>Paleoceanography And Paleoclimatology</v>
          </cell>
          <cell r="F27" t="str">
            <v>AGU</v>
          </cell>
          <cell r="G27" t="str">
            <v>《古海洋学》</v>
          </cell>
          <cell r="H27" t="str">
            <v>刊载应用现代海洋盆地和大洋边缘的海洋沉积记录，以及各洲大陆暴露的古代海洋沉积物研究古海洋学问题的论文。</v>
          </cell>
          <cell r="I27" t="str">
            <v>https://agupubs.onlinelibrary.wiley.com/journal/19449186</v>
          </cell>
          <cell r="J27" t="str">
            <v>Earth, Space &amp; Environmental Sciences</v>
          </cell>
          <cell r="K27" t="str">
            <v>Oceanography &amp; Paleoceanography</v>
          </cell>
          <cell r="L27" t="str">
            <v>Print &amp; Online</v>
          </cell>
          <cell r="M27" t="str">
            <v>E-only title</v>
          </cell>
        </row>
        <row r="27">
          <cell r="O27" t="str">
            <v>Yes</v>
          </cell>
          <cell r="P27" t="str">
            <v>Yes</v>
          </cell>
          <cell r="Q27" t="str">
            <v>1997</v>
          </cell>
          <cell r="R27" t="str">
            <v>35</v>
          </cell>
          <cell r="S27" t="str">
            <v>36</v>
          </cell>
          <cell r="T27" t="str">
            <v>12</v>
          </cell>
        </row>
        <row r="28">
          <cell r="A28" t="str">
            <v>RDS</v>
          </cell>
          <cell r="B28" t="str">
            <v>0048-6604</v>
          </cell>
          <cell r="C28" t="str">
            <v>1944-799X</v>
          </cell>
          <cell r="D28" t="str">
            <v>10.1002/(ISSN)1944-799X</v>
          </cell>
          <cell r="E28" t="str">
            <v>Radio Science</v>
          </cell>
          <cell r="F28" t="str">
            <v>AGU</v>
          </cell>
          <cell r="G28" t="str">
            <v>《无线电科学》</v>
          </cell>
          <cell r="H28" t="str">
            <v>研究与物理问题相关的电磁现象，包括电磁波通过地球物理介质、生物介质、等离子体和人造结构的传播及其相互影响，以及电磁技术在遥感、电讯、信号系统、电离层和射电天文学等领域的应用。</v>
          </cell>
          <cell r="I28" t="str">
            <v>https://agupubs.onlinelibrary.wiley.com/journal/1944799X</v>
          </cell>
          <cell r="J28" t="str">
            <v>Physical Sciences &amp; Engineering</v>
          </cell>
          <cell r="K28" t="str">
            <v>Electromagnetic Theory</v>
          </cell>
          <cell r="L28" t="str">
            <v>Print &amp; Online</v>
          </cell>
          <cell r="M28" t="str">
            <v>E-only title</v>
          </cell>
        </row>
        <row r="28">
          <cell r="O28" t="str">
            <v>Yes</v>
          </cell>
          <cell r="P28" t="str">
            <v>Yes</v>
          </cell>
          <cell r="Q28" t="str">
            <v>1997</v>
          </cell>
          <cell r="R28" t="str">
            <v>32</v>
          </cell>
          <cell r="S28" t="str">
            <v>56</v>
          </cell>
          <cell r="T28" t="str">
            <v>12</v>
          </cell>
        </row>
        <row r="29">
          <cell r="A29" t="str">
            <v>ROG</v>
          </cell>
          <cell r="B29" t="str">
            <v>8755-1209</v>
          </cell>
          <cell r="C29" t="str">
            <v>1944-9208</v>
          </cell>
          <cell r="D29" t="str">
            <v>10.1002/(ISSN)1944-9208</v>
          </cell>
          <cell r="E29" t="str">
            <v>Reviews Of Geophysics</v>
          </cell>
          <cell r="F29" t="str">
            <v>AGU</v>
          </cell>
          <cell r="G29" t="str">
            <v>《地球物理学评论》</v>
          </cell>
          <cell r="H29" t="str">
            <v>刊载地球物理学领域的研究进展和成果的评论。此为个人会员价刊号。</v>
          </cell>
          <cell r="I29" t="str">
            <v>https://agupubs.onlinelibrary.wiley.com/journal/19449208</v>
          </cell>
          <cell r="J29" t="str">
            <v>Earth, Space &amp; Environmental Sciences</v>
          </cell>
          <cell r="K29" t="str">
            <v>Environmental Physics</v>
          </cell>
          <cell r="L29" t="str">
            <v>Print &amp; Online</v>
          </cell>
          <cell r="M29" t="str">
            <v>E-only title</v>
          </cell>
        </row>
        <row r="29">
          <cell r="O29" t="str">
            <v>Yes</v>
          </cell>
          <cell r="P29" t="str">
            <v>Yes</v>
          </cell>
          <cell r="Q29" t="str">
            <v>1997</v>
          </cell>
          <cell r="R29" t="str">
            <v>35</v>
          </cell>
          <cell r="S29" t="str">
            <v>59</v>
          </cell>
          <cell r="T29" t="str">
            <v>4</v>
          </cell>
        </row>
        <row r="30">
          <cell r="A30" t="str">
            <v>TECT</v>
          </cell>
          <cell r="B30" t="str">
            <v>0278-7407</v>
          </cell>
          <cell r="C30" t="str">
            <v>1944-9194</v>
          </cell>
          <cell r="D30" t="str">
            <v>10.1002/(ISSN)1944-9194</v>
          </cell>
          <cell r="E30" t="str">
            <v>Tectonics</v>
          </cell>
          <cell r="F30" t="str">
            <v>AGU</v>
          </cell>
          <cell r="G30" t="str">
            <v>《大地构造》</v>
          </cell>
          <cell r="H30" t="str">
            <v>此刊是美国地球物理协会和欧洲地球物理协会合作出版，刊载地球地壳结构与变化方面的研究论文。</v>
          </cell>
          <cell r="I30" t="str">
            <v>https://agupubs.onlinelibrary.wiley.com/journal/19449194</v>
          </cell>
          <cell r="J30" t="str">
            <v>Earth, Space &amp; Environmental Sciences</v>
          </cell>
          <cell r="K30" t="str">
            <v>Structural Geology &amp; Tectonics</v>
          </cell>
          <cell r="L30" t="str">
            <v>Print &amp; Online</v>
          </cell>
          <cell r="M30" t="str">
            <v>E-only title</v>
          </cell>
        </row>
        <row r="30">
          <cell r="O30" t="str">
            <v>Yes</v>
          </cell>
          <cell r="P30" t="str">
            <v>Yes</v>
          </cell>
          <cell r="Q30" t="str">
            <v>1997</v>
          </cell>
          <cell r="R30" t="str">
            <v>16</v>
          </cell>
          <cell r="S30" t="str">
            <v>40</v>
          </cell>
          <cell r="T30" t="str">
            <v>12</v>
          </cell>
        </row>
        <row r="31">
          <cell r="A31" t="str">
            <v>WRCR</v>
          </cell>
          <cell r="B31" t="str">
            <v>0043-1397</v>
          </cell>
          <cell r="C31" t="str">
            <v>1944-7973</v>
          </cell>
          <cell r="D31" t="str">
            <v>10.1002/(ISSN)1944-7973</v>
          </cell>
          <cell r="E31" t="str">
            <v>Water Resources Research</v>
          </cell>
          <cell r="F31" t="str">
            <v>AGU</v>
          </cell>
          <cell r="G31" t="str">
            <v>《水资源研究》</v>
          </cell>
          <cell r="H31" t="str">
            <v>刊载水资源的研究论文，包括水的物理、化学、生物以及经济和法律等问题。</v>
          </cell>
          <cell r="I31" t="str">
            <v>https://agupubs.onlinelibrary.wiley.com/journal/19447973</v>
          </cell>
          <cell r="J31" t="str">
            <v>Earth, Space &amp; Environmental Sciences</v>
          </cell>
          <cell r="K31" t="str">
            <v>Hydrological Sciences</v>
          </cell>
          <cell r="L31" t="str">
            <v>Print &amp; Online</v>
          </cell>
          <cell r="M31" t="str">
            <v>E-only title</v>
          </cell>
        </row>
        <row r="31">
          <cell r="O31" t="str">
            <v>Yes</v>
          </cell>
          <cell r="P31" t="str">
            <v>Yes</v>
          </cell>
          <cell r="Q31" t="str">
            <v>1997</v>
          </cell>
          <cell r="R31" t="str">
            <v>33</v>
          </cell>
          <cell r="S31" t="str">
            <v>57</v>
          </cell>
          <cell r="T31" t="str">
            <v>12</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onlinelibrary.wiley.com/rss/journal/10.1002/(ISSN)2169-8996" TargetMode="External"/><Relationship Id="rId8" Type="http://schemas.openxmlformats.org/officeDocument/2006/relationships/hyperlink" Target="http://onlinelibrary.wiley.com/rss/journal/10.1002/(ISSN)1944-8007" TargetMode="External"/><Relationship Id="rId7" Type="http://schemas.openxmlformats.org/officeDocument/2006/relationships/hyperlink" Target="http://onlinelibrary.wiley.com/rss/journal/10.1002/(ISSN)1944-9224" TargetMode="External"/><Relationship Id="rId6" Type="http://schemas.openxmlformats.org/officeDocument/2006/relationships/hyperlink" Target="http://onlinelibrary.wiley.com/rss/journal/10.1002/(ISSN)1944-9186" TargetMode="External"/><Relationship Id="rId5" Type="http://schemas.openxmlformats.org/officeDocument/2006/relationships/hyperlink" Target="http://onlinelibrary.wiley.com/rss/journal/10.1002/(ISSN)1944-799X" TargetMode="External"/><Relationship Id="rId4" Type="http://schemas.openxmlformats.org/officeDocument/2006/relationships/hyperlink" Target="http://onlinelibrary.wiley.com/rss/journal/10.1002/(ISSN)1944-9208" TargetMode="External"/><Relationship Id="rId3" Type="http://schemas.openxmlformats.org/officeDocument/2006/relationships/hyperlink" Target="http://onlinelibrary.wiley.com/rss/journal/10.1002/(ISSN)1944-9194" TargetMode="External"/><Relationship Id="rId26" Type="http://schemas.openxmlformats.org/officeDocument/2006/relationships/hyperlink" Target="https://agupubs.onlinelibrary.wiley.com/journal/26376989" TargetMode="External"/><Relationship Id="rId25" Type="http://schemas.openxmlformats.org/officeDocument/2006/relationships/hyperlink" Target="https://agupubs.onlinelibrary.wiley.com/journal/19449208" TargetMode="External"/><Relationship Id="rId24" Type="http://schemas.openxmlformats.org/officeDocument/2006/relationships/hyperlink" Target="https://agupubs.onlinelibrary.wiley.com/journal/21698996" TargetMode="External"/><Relationship Id="rId23" Type="http://schemas.openxmlformats.org/officeDocument/2006/relationships/hyperlink" Target="https://agupubs.onlinelibrary.wiley.com/journal/23284277" TargetMode="External"/><Relationship Id="rId22" Type="http://schemas.openxmlformats.org/officeDocument/2006/relationships/hyperlink" Target="https://agupubs.onlinelibrary.wiley.com/journal/15427390" TargetMode="External"/><Relationship Id="rId21" Type="http://schemas.openxmlformats.org/officeDocument/2006/relationships/hyperlink" Target="https://agupubs.onlinelibrary.wiley.com/journal/23249250" TargetMode="External"/><Relationship Id="rId20" Type="http://schemas.openxmlformats.org/officeDocument/2006/relationships/hyperlink" Target="https://agupubs.onlinelibrary.wiley.com/journal/23335084" TargetMode="External"/><Relationship Id="rId2" Type="http://schemas.openxmlformats.org/officeDocument/2006/relationships/hyperlink" Target="http://onlinelibrary.wiley.com/rss/journal/10.1002/(ISSN)1944-7973" TargetMode="External"/><Relationship Id="rId19" Type="http://schemas.openxmlformats.org/officeDocument/2006/relationships/hyperlink" Target="https://agupubs.onlinelibrary.wiley.com/journal/15252027" TargetMode="External"/><Relationship Id="rId18" Type="http://schemas.openxmlformats.org/officeDocument/2006/relationships/hyperlink" Target="https://agupubs.onlinelibrary.wiley.com/journal/23260440" TargetMode="External"/><Relationship Id="rId17" Type="http://schemas.openxmlformats.org/officeDocument/2006/relationships/hyperlink" Target="http://agupubs.onlinelibrary.wiley.com/journal/19422466" TargetMode="External"/><Relationship Id="rId16" Type="http://schemas.openxmlformats.org/officeDocument/2006/relationships/hyperlink" Target="http://agupubs.onlinelibrary.wiley.com/hub/jgr/journal/10.1002/(ISSN)2169-8996/" TargetMode="External"/><Relationship Id="rId15" Type="http://schemas.openxmlformats.org/officeDocument/2006/relationships/hyperlink" Target="http://onlinelibrary.wiley.com/rss/journal/10.1002/(ISSN)1525-2027" TargetMode="External"/><Relationship Id="rId14" Type="http://schemas.openxmlformats.org/officeDocument/2006/relationships/hyperlink" Target="http://onlinelibrary.wiley.com/rss/journal/10.1002/(ISSN)2169-9402" TargetMode="External"/><Relationship Id="rId13" Type="http://schemas.openxmlformats.org/officeDocument/2006/relationships/hyperlink" Target="http://onlinelibrary.wiley.com/rss/journal/10.1002/(ISSN)2169-9100" TargetMode="External"/><Relationship Id="rId12" Type="http://schemas.openxmlformats.org/officeDocument/2006/relationships/hyperlink" Target="http://onlinelibrary.wiley.com/rss/journal/10.1002/(ISSN)2169-9291" TargetMode="External"/><Relationship Id="rId11" Type="http://schemas.openxmlformats.org/officeDocument/2006/relationships/hyperlink" Target="http://onlinelibrary.wiley.com/rss/journal/10.1002/(ISSN)2169-9011" TargetMode="External"/><Relationship Id="rId10" Type="http://schemas.openxmlformats.org/officeDocument/2006/relationships/hyperlink" Target="http://onlinelibrary.wiley.com/rss/journal/10.1002/(ISSN)2169-8961" TargetMode="External"/><Relationship Id="rId1" Type="http://schemas.openxmlformats.org/officeDocument/2006/relationships/hyperlink" Target="http://onlinelibrary.wiley.com/rss/journal/10.1002/(ISSN)1542-739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0"/>
  <sheetViews>
    <sheetView tabSelected="1" topLeftCell="D12" workbookViewId="0">
      <selection activeCell="H5" sqref="H5"/>
    </sheetView>
  </sheetViews>
  <sheetFormatPr defaultColWidth="22.125" defaultRowHeight="19.5" customHeight="1"/>
  <cols>
    <col min="1" max="1" width="7.125" style="3" customWidth="1"/>
    <col min="2" max="2" width="11.625" style="3" customWidth="1"/>
    <col min="3" max="3" width="11.875" style="3" customWidth="1"/>
    <col min="4" max="4" width="20.375" style="3" customWidth="1"/>
    <col min="5" max="5" width="40.375" style="3" customWidth="1"/>
    <col min="6" max="6" width="44" style="3" customWidth="1"/>
    <col min="7" max="7" width="33" style="3" customWidth="1"/>
    <col min="8" max="8" width="47.625" style="3" customWidth="1"/>
    <col min="9" max="9" width="9.875" style="3" customWidth="1"/>
    <col min="10" max="10" width="10.625" style="3" customWidth="1"/>
    <col min="11" max="11" width="8.25" style="3" customWidth="1"/>
    <col min="12" max="12" width="5.625" style="3" customWidth="1"/>
    <col min="13" max="13" width="8.375" style="3" customWidth="1"/>
    <col min="14" max="14" width="30.75" style="3" customWidth="1"/>
    <col min="15" max="15" width="34.75" style="3" customWidth="1"/>
    <col min="16" max="16" width="10.875" style="3" customWidth="1"/>
    <col min="17" max="17" width="50.125" style="3" customWidth="1"/>
    <col min="18" max="18" width="19" style="3" customWidth="1"/>
    <col min="19" max="19" width="7.875" style="3" customWidth="1"/>
    <col min="20" max="20" width="16.875" style="3" customWidth="1"/>
    <col min="21" max="21" width="21.875" style="3" customWidth="1"/>
    <col min="22" max="23" width="22.125" style="3"/>
    <col min="24" max="24" width="16" style="3" customWidth="1"/>
    <col min="25" max="16384" width="22.125" style="3"/>
  </cols>
  <sheetData>
    <row r="1" s="1" customFormat="1" ht="63.75" spans="1:21">
      <c r="A1" s="5" t="s">
        <v>0</v>
      </c>
      <c r="B1" s="6" t="s">
        <v>1</v>
      </c>
      <c r="C1" s="6" t="s">
        <v>2</v>
      </c>
      <c r="D1" s="6" t="s">
        <v>3</v>
      </c>
      <c r="E1" s="6" t="s">
        <v>4</v>
      </c>
      <c r="F1" s="6" t="s">
        <v>5</v>
      </c>
      <c r="G1" s="7" t="s">
        <v>6</v>
      </c>
      <c r="H1" s="8" t="s">
        <v>7</v>
      </c>
      <c r="I1" s="26" t="s">
        <v>8</v>
      </c>
      <c r="J1" s="26" t="s">
        <v>9</v>
      </c>
      <c r="K1" s="26" t="s">
        <v>10</v>
      </c>
      <c r="L1" s="26" t="s">
        <v>11</v>
      </c>
      <c r="M1" s="26" t="s">
        <v>12</v>
      </c>
      <c r="N1" s="6" t="s">
        <v>13</v>
      </c>
      <c r="O1" s="6" t="s">
        <v>14</v>
      </c>
      <c r="P1" s="31" t="s">
        <v>15</v>
      </c>
      <c r="Q1" s="6" t="s">
        <v>16</v>
      </c>
      <c r="R1" s="29" t="s">
        <v>17</v>
      </c>
      <c r="S1" s="30" t="s">
        <v>18</v>
      </c>
      <c r="T1" s="30" t="s">
        <v>19</v>
      </c>
      <c r="U1" s="17" t="s">
        <v>20</v>
      </c>
    </row>
    <row r="2" s="2" customFormat="1" customHeight="1" spans="1:20">
      <c r="A2" s="9" t="s">
        <v>21</v>
      </c>
      <c r="B2" s="9" t="s">
        <v>22</v>
      </c>
      <c r="C2" s="9" t="s">
        <v>23</v>
      </c>
      <c r="D2" s="9" t="s">
        <v>24</v>
      </c>
      <c r="E2" s="10" t="s">
        <v>25</v>
      </c>
      <c r="F2" s="11" t="str">
        <f t="shared" ref="F2:F23" si="0">HYPERLINK(H2,E2)</f>
        <v>Journal of Geophysical Research: Atmospheres</v>
      </c>
      <c r="G2" s="12" t="s">
        <v>26</v>
      </c>
      <c r="H2" s="13" t="s">
        <v>27</v>
      </c>
      <c r="I2" s="9">
        <v>1997</v>
      </c>
      <c r="J2" s="9">
        <v>102</v>
      </c>
      <c r="K2" s="27">
        <v>128</v>
      </c>
      <c r="L2" s="27">
        <v>24</v>
      </c>
      <c r="M2" s="27">
        <v>2023</v>
      </c>
      <c r="N2" s="9" t="s">
        <v>28</v>
      </c>
      <c r="O2" s="9" t="s">
        <v>29</v>
      </c>
      <c r="P2" s="9" t="s">
        <v>30</v>
      </c>
      <c r="Q2" s="9" t="s">
        <v>31</v>
      </c>
      <c r="R2" s="9">
        <v>3.821</v>
      </c>
      <c r="S2" s="18">
        <f t="shared" ref="S2:S25" si="1">M2-I2+1</f>
        <v>27</v>
      </c>
      <c r="T2" s="18">
        <f t="shared" ref="T2:T25" si="2">S2*2</f>
        <v>54</v>
      </c>
    </row>
    <row r="3" s="2" customFormat="1" customHeight="1" spans="1:21">
      <c r="A3" s="9" t="s">
        <v>32</v>
      </c>
      <c r="B3" s="9" t="s">
        <v>33</v>
      </c>
      <c r="C3" s="9" t="s">
        <v>34</v>
      </c>
      <c r="D3" s="9" t="s">
        <v>35</v>
      </c>
      <c r="E3" s="10" t="s">
        <v>36</v>
      </c>
      <c r="F3" s="11" t="str">
        <f t="shared" si="0"/>
        <v>Journal of Geophysical Research: Biogeosciences</v>
      </c>
      <c r="G3" s="12" t="s">
        <v>37</v>
      </c>
      <c r="H3" s="14" t="s">
        <v>38</v>
      </c>
      <c r="I3" s="9">
        <v>2005</v>
      </c>
      <c r="J3" s="9">
        <v>110</v>
      </c>
      <c r="K3" s="27">
        <v>128</v>
      </c>
      <c r="L3" s="27">
        <v>12</v>
      </c>
      <c r="M3" s="27">
        <v>2023</v>
      </c>
      <c r="N3" s="9" t="s">
        <v>28</v>
      </c>
      <c r="O3" s="9" t="s">
        <v>39</v>
      </c>
      <c r="P3" s="9" t="s">
        <v>30</v>
      </c>
      <c r="Q3" s="9" t="s">
        <v>40</v>
      </c>
      <c r="R3" s="9">
        <v>3.406</v>
      </c>
      <c r="S3" s="18">
        <f t="shared" si="1"/>
        <v>19</v>
      </c>
      <c r="T3" s="18">
        <f t="shared" si="2"/>
        <v>38</v>
      </c>
      <c r="U3" s="18">
        <v>2</v>
      </c>
    </row>
    <row r="4" s="2" customFormat="1" customHeight="1" spans="1:21">
      <c r="A4" s="9" t="s">
        <v>41</v>
      </c>
      <c r="B4" s="9" t="s">
        <v>42</v>
      </c>
      <c r="C4" s="9" t="s">
        <v>43</v>
      </c>
      <c r="D4" s="9" t="s">
        <v>44</v>
      </c>
      <c r="E4" s="10" t="s">
        <v>45</v>
      </c>
      <c r="F4" s="11" t="str">
        <f t="shared" si="0"/>
        <v>Journal of Geophysical Research: Earth Surface</v>
      </c>
      <c r="G4" s="12" t="s">
        <v>46</v>
      </c>
      <c r="H4" s="14" t="s">
        <v>47</v>
      </c>
      <c r="I4" s="9">
        <v>2003</v>
      </c>
      <c r="J4" s="9">
        <v>108</v>
      </c>
      <c r="K4" s="27">
        <v>128</v>
      </c>
      <c r="L4" s="27">
        <v>12</v>
      </c>
      <c r="M4" s="27">
        <v>2023</v>
      </c>
      <c r="N4" s="9" t="s">
        <v>28</v>
      </c>
      <c r="O4" s="9" t="s">
        <v>48</v>
      </c>
      <c r="P4" s="9" t="s">
        <v>30</v>
      </c>
      <c r="Q4" s="9" t="s">
        <v>49</v>
      </c>
      <c r="R4" s="9">
        <v>3.558</v>
      </c>
      <c r="S4" s="18">
        <f t="shared" si="1"/>
        <v>21</v>
      </c>
      <c r="T4" s="18">
        <f t="shared" si="2"/>
        <v>42</v>
      </c>
      <c r="U4" s="18">
        <v>2</v>
      </c>
    </row>
    <row r="5" s="2" customFormat="1" customHeight="1" spans="1:21">
      <c r="A5" s="9" t="s">
        <v>50</v>
      </c>
      <c r="B5" s="9" t="s">
        <v>51</v>
      </c>
      <c r="C5" s="9" t="s">
        <v>52</v>
      </c>
      <c r="D5" s="9" t="s">
        <v>53</v>
      </c>
      <c r="E5" s="10" t="s">
        <v>54</v>
      </c>
      <c r="F5" s="11" t="str">
        <f t="shared" si="0"/>
        <v>Journal of Geophysical Research: Oceans</v>
      </c>
      <c r="G5" s="12" t="s">
        <v>55</v>
      </c>
      <c r="H5" s="14" t="s">
        <v>56</v>
      </c>
      <c r="I5" s="9">
        <v>1997</v>
      </c>
      <c r="J5" s="9">
        <v>102</v>
      </c>
      <c r="K5" s="27">
        <v>128</v>
      </c>
      <c r="L5" s="27">
        <v>12</v>
      </c>
      <c r="M5" s="27">
        <v>2023</v>
      </c>
      <c r="N5" s="9" t="s">
        <v>28</v>
      </c>
      <c r="O5" s="9" t="s">
        <v>57</v>
      </c>
      <c r="P5" s="9" t="s">
        <v>30</v>
      </c>
      <c r="Q5" s="9" t="s">
        <v>58</v>
      </c>
      <c r="R5" s="9">
        <v>3.559</v>
      </c>
      <c r="S5" s="18">
        <f t="shared" si="1"/>
        <v>27</v>
      </c>
      <c r="T5" s="18">
        <f t="shared" si="2"/>
        <v>54</v>
      </c>
      <c r="U5" s="18">
        <v>2</v>
      </c>
    </row>
    <row r="6" s="2" customFormat="1" customHeight="1" spans="1:21">
      <c r="A6" s="9" t="s">
        <v>59</v>
      </c>
      <c r="B6" s="9" t="s">
        <v>60</v>
      </c>
      <c r="C6" s="9" t="s">
        <v>61</v>
      </c>
      <c r="D6" s="9" t="s">
        <v>62</v>
      </c>
      <c r="E6" s="10" t="s">
        <v>63</v>
      </c>
      <c r="F6" s="11" t="str">
        <f t="shared" si="0"/>
        <v>Journal of Geophysical Research: Planets</v>
      </c>
      <c r="G6" s="12" t="s">
        <v>64</v>
      </c>
      <c r="H6" s="14" t="s">
        <v>65</v>
      </c>
      <c r="I6" s="9">
        <v>1997</v>
      </c>
      <c r="J6" s="9">
        <v>102</v>
      </c>
      <c r="K6" s="27">
        <v>128</v>
      </c>
      <c r="L6" s="27">
        <v>12</v>
      </c>
      <c r="M6" s="27">
        <v>2023</v>
      </c>
      <c r="N6" s="9" t="s">
        <v>28</v>
      </c>
      <c r="O6" s="9" t="s">
        <v>66</v>
      </c>
      <c r="P6" s="9" t="s">
        <v>30</v>
      </c>
      <c r="Q6" s="9" t="s">
        <v>67</v>
      </c>
      <c r="R6" s="9">
        <v>3.713</v>
      </c>
      <c r="S6" s="18">
        <f t="shared" si="1"/>
        <v>27</v>
      </c>
      <c r="T6" s="18">
        <f t="shared" si="2"/>
        <v>54</v>
      </c>
      <c r="U6" s="18">
        <v>2</v>
      </c>
    </row>
    <row r="7" s="2" customFormat="1" customHeight="1" spans="1:21">
      <c r="A7" s="9" t="s">
        <v>68</v>
      </c>
      <c r="B7" s="9" t="s">
        <v>69</v>
      </c>
      <c r="C7" s="9" t="s">
        <v>70</v>
      </c>
      <c r="D7" s="9" t="s">
        <v>71</v>
      </c>
      <c r="E7" s="10" t="s">
        <v>72</v>
      </c>
      <c r="F7" s="11" t="str">
        <f t="shared" si="0"/>
        <v>Journal of Geophysical Research: Solid Earth</v>
      </c>
      <c r="G7" s="12" t="s">
        <v>73</v>
      </c>
      <c r="H7" s="14" t="s">
        <v>74</v>
      </c>
      <c r="I7" s="9">
        <v>1997</v>
      </c>
      <c r="J7" s="9">
        <v>102</v>
      </c>
      <c r="K7" s="27">
        <v>128</v>
      </c>
      <c r="L7" s="27">
        <v>12</v>
      </c>
      <c r="M7" s="27">
        <v>2023</v>
      </c>
      <c r="N7" s="9" t="s">
        <v>28</v>
      </c>
      <c r="O7" s="9" t="s">
        <v>66</v>
      </c>
      <c r="P7" s="9" t="s">
        <v>30</v>
      </c>
      <c r="Q7" s="9" t="s">
        <v>75</v>
      </c>
      <c r="R7" s="9">
        <v>3.638</v>
      </c>
      <c r="S7" s="18">
        <f t="shared" si="1"/>
        <v>27</v>
      </c>
      <c r="T7" s="18">
        <f t="shared" si="2"/>
        <v>54</v>
      </c>
      <c r="U7" s="18">
        <v>2</v>
      </c>
    </row>
    <row r="8" s="2" customFormat="1" customHeight="1" spans="1:21">
      <c r="A8" s="9" t="s">
        <v>76</v>
      </c>
      <c r="B8" s="9" t="s">
        <v>77</v>
      </c>
      <c r="C8" s="9" t="s">
        <v>78</v>
      </c>
      <c r="D8" s="9" t="s">
        <v>79</v>
      </c>
      <c r="E8" s="10" t="s">
        <v>80</v>
      </c>
      <c r="F8" s="11" t="str">
        <f t="shared" si="0"/>
        <v>Journal of Geophysical Research: Space Physics</v>
      </c>
      <c r="G8" s="12" t="s">
        <v>81</v>
      </c>
      <c r="H8" s="14" t="s">
        <v>82</v>
      </c>
      <c r="I8" s="9">
        <v>1997</v>
      </c>
      <c r="J8" s="9">
        <v>102</v>
      </c>
      <c r="K8" s="27">
        <v>128</v>
      </c>
      <c r="L8" s="27">
        <v>12</v>
      </c>
      <c r="M8" s="27">
        <v>2023</v>
      </c>
      <c r="N8" s="9" t="s">
        <v>28</v>
      </c>
      <c r="O8" s="9" t="s">
        <v>83</v>
      </c>
      <c r="P8" s="9" t="s">
        <v>30</v>
      </c>
      <c r="Q8" s="9" t="s">
        <v>84</v>
      </c>
      <c r="R8" s="9">
        <v>2.799</v>
      </c>
      <c r="S8" s="18">
        <f t="shared" si="1"/>
        <v>27</v>
      </c>
      <c r="T8" s="18">
        <f t="shared" si="2"/>
        <v>54</v>
      </c>
      <c r="U8" s="18">
        <v>2</v>
      </c>
    </row>
    <row r="9" s="2" customFormat="1" customHeight="1" spans="1:21">
      <c r="A9" s="9" t="s">
        <v>85</v>
      </c>
      <c r="B9" s="9" t="s">
        <v>86</v>
      </c>
      <c r="C9" s="9" t="s">
        <v>87</v>
      </c>
      <c r="D9" s="9" t="s">
        <v>88</v>
      </c>
      <c r="E9" s="10" t="s">
        <v>89</v>
      </c>
      <c r="F9" s="11" t="str">
        <f t="shared" si="0"/>
        <v>Tectonics</v>
      </c>
      <c r="G9" s="12" t="s">
        <v>90</v>
      </c>
      <c r="H9" s="14" t="s">
        <v>91</v>
      </c>
      <c r="I9" s="9">
        <v>1997</v>
      </c>
      <c r="J9" s="9">
        <v>16</v>
      </c>
      <c r="K9" s="27">
        <v>42</v>
      </c>
      <c r="L9" s="27">
        <v>12</v>
      </c>
      <c r="M9" s="27">
        <v>2023</v>
      </c>
      <c r="N9" s="9" t="s">
        <v>28</v>
      </c>
      <c r="O9" s="9" t="s">
        <v>92</v>
      </c>
      <c r="P9" s="9" t="s">
        <v>30</v>
      </c>
      <c r="Q9" s="9" t="s">
        <v>93</v>
      </c>
      <c r="R9" s="9">
        <v>3.543</v>
      </c>
      <c r="S9" s="18">
        <f t="shared" si="1"/>
        <v>27</v>
      </c>
      <c r="T9" s="18">
        <f t="shared" si="2"/>
        <v>54</v>
      </c>
      <c r="U9" s="18">
        <v>2</v>
      </c>
    </row>
    <row r="10" s="2" customFormat="1" customHeight="1" spans="1:21">
      <c r="A10" s="9" t="s">
        <v>94</v>
      </c>
      <c r="B10" s="9" t="s">
        <v>95</v>
      </c>
      <c r="C10" s="9" t="s">
        <v>96</v>
      </c>
      <c r="D10" s="9" t="s">
        <v>97</v>
      </c>
      <c r="E10" s="10" t="s">
        <v>98</v>
      </c>
      <c r="F10" s="11" t="str">
        <f t="shared" si="0"/>
        <v>Water Resources Research</v>
      </c>
      <c r="G10" s="12" t="s">
        <v>99</v>
      </c>
      <c r="H10" s="14" t="s">
        <v>100</v>
      </c>
      <c r="I10" s="9">
        <v>1997</v>
      </c>
      <c r="J10" s="9">
        <v>33</v>
      </c>
      <c r="K10" s="27">
        <v>59</v>
      </c>
      <c r="L10" s="27">
        <v>12</v>
      </c>
      <c r="M10" s="27">
        <v>2023</v>
      </c>
      <c r="N10" s="9" t="s">
        <v>28</v>
      </c>
      <c r="O10" s="9" t="s">
        <v>101</v>
      </c>
      <c r="P10" s="9" t="s">
        <v>30</v>
      </c>
      <c r="Q10" s="9" t="s">
        <v>102</v>
      </c>
      <c r="R10" s="9">
        <v>4.309</v>
      </c>
      <c r="S10" s="18">
        <f t="shared" si="1"/>
        <v>27</v>
      </c>
      <c r="T10" s="18">
        <f t="shared" si="2"/>
        <v>54</v>
      </c>
      <c r="U10" s="18">
        <v>2</v>
      </c>
    </row>
    <row r="11" s="2" customFormat="1" customHeight="1" spans="1:21">
      <c r="A11" s="9" t="s">
        <v>103</v>
      </c>
      <c r="B11" s="9" t="s">
        <v>104</v>
      </c>
      <c r="C11" s="9" t="s">
        <v>105</v>
      </c>
      <c r="D11" s="9" t="s">
        <v>106</v>
      </c>
      <c r="E11" s="10" t="s">
        <v>107</v>
      </c>
      <c r="F11" s="11" t="str">
        <f t="shared" si="0"/>
        <v>Reviews of Geophysics</v>
      </c>
      <c r="G11" s="12" t="s">
        <v>108</v>
      </c>
      <c r="H11" s="15" t="s">
        <v>109</v>
      </c>
      <c r="I11" s="9">
        <v>1997</v>
      </c>
      <c r="J11" s="9">
        <v>35</v>
      </c>
      <c r="K11" s="27">
        <v>61</v>
      </c>
      <c r="L11" s="27">
        <v>4</v>
      </c>
      <c r="M11" s="27">
        <v>2023</v>
      </c>
      <c r="N11" s="9" t="s">
        <v>28</v>
      </c>
      <c r="O11" s="9" t="s">
        <v>110</v>
      </c>
      <c r="P11" s="9" t="s">
        <v>30</v>
      </c>
      <c r="Q11" s="9" t="s">
        <v>111</v>
      </c>
      <c r="R11" s="9">
        <v>21.449</v>
      </c>
      <c r="S11" s="18">
        <f t="shared" si="1"/>
        <v>27</v>
      </c>
      <c r="T11" s="18">
        <f t="shared" si="2"/>
        <v>54</v>
      </c>
      <c r="U11" s="18">
        <v>2</v>
      </c>
    </row>
    <row r="12" s="2" customFormat="1" customHeight="1" spans="1:21">
      <c r="A12" s="9" t="s">
        <v>112</v>
      </c>
      <c r="B12" s="9" t="s">
        <v>113</v>
      </c>
      <c r="C12" s="9" t="s">
        <v>114</v>
      </c>
      <c r="D12" s="9" t="s">
        <v>115</v>
      </c>
      <c r="E12" s="10" t="s">
        <v>116</v>
      </c>
      <c r="F12" s="11" t="str">
        <f t="shared" si="0"/>
        <v>Radio Science</v>
      </c>
      <c r="G12" s="12" t="s">
        <v>117</v>
      </c>
      <c r="H12" s="14" t="s">
        <v>118</v>
      </c>
      <c r="I12" s="9">
        <v>1997</v>
      </c>
      <c r="J12" s="9">
        <v>32</v>
      </c>
      <c r="K12" s="27">
        <v>58</v>
      </c>
      <c r="L12" s="27">
        <v>12</v>
      </c>
      <c r="M12" s="27">
        <v>2023</v>
      </c>
      <c r="N12" s="9" t="s">
        <v>28</v>
      </c>
      <c r="O12" s="9" t="s">
        <v>119</v>
      </c>
      <c r="P12" s="9" t="s">
        <v>30</v>
      </c>
      <c r="Q12" s="9" t="s">
        <v>120</v>
      </c>
      <c r="R12" s="9">
        <v>1.305</v>
      </c>
      <c r="S12" s="18">
        <f t="shared" si="1"/>
        <v>27</v>
      </c>
      <c r="T12" s="18">
        <f t="shared" si="2"/>
        <v>54</v>
      </c>
      <c r="U12" s="18">
        <v>2</v>
      </c>
    </row>
    <row r="13" s="2" customFormat="1" customHeight="1" spans="1:21">
      <c r="A13" s="9" t="s">
        <v>121</v>
      </c>
      <c r="B13" s="16"/>
      <c r="C13" s="9" t="s">
        <v>122</v>
      </c>
      <c r="D13" s="9" t="s">
        <v>123</v>
      </c>
      <c r="E13" s="10" t="s">
        <v>124</v>
      </c>
      <c r="F13" s="11" t="str">
        <f t="shared" si="0"/>
        <v>Paleoceanography and Paleoclimatology</v>
      </c>
      <c r="G13" s="12" t="s">
        <v>125</v>
      </c>
      <c r="H13" s="14" t="s">
        <v>126</v>
      </c>
      <c r="I13" s="9">
        <v>1997</v>
      </c>
      <c r="J13" s="9">
        <v>12</v>
      </c>
      <c r="K13" s="27" t="str">
        <f>VLOOKUP(A13,'[1]2022 subscription Journals'!$A$5:$V$1451,22,FALSE)</f>
        <v>37</v>
      </c>
      <c r="L13" s="27" t="str">
        <f>VLOOKUP(A13,'[1]2022 subscription Journals'!$A$5:$W$1450,23,FALSE)</f>
        <v>12</v>
      </c>
      <c r="M13" s="27">
        <v>2023</v>
      </c>
      <c r="N13" s="9" t="s">
        <v>28</v>
      </c>
      <c r="O13" s="9" t="s">
        <v>57</v>
      </c>
      <c r="P13" s="9" t="s">
        <v>30</v>
      </c>
      <c r="Q13" s="9" t="s">
        <v>127</v>
      </c>
      <c r="R13" s="9">
        <v>3.313</v>
      </c>
      <c r="S13" s="18">
        <f t="shared" si="1"/>
        <v>27</v>
      </c>
      <c r="T13" s="18">
        <f t="shared" si="2"/>
        <v>54</v>
      </c>
      <c r="U13" s="18">
        <v>2</v>
      </c>
    </row>
    <row r="14" s="2" customFormat="1" customHeight="1" spans="1:21">
      <c r="A14" s="9" t="s">
        <v>128</v>
      </c>
      <c r="B14" s="9" t="s">
        <v>129</v>
      </c>
      <c r="C14" s="9" t="s">
        <v>130</v>
      </c>
      <c r="D14" s="9" t="s">
        <v>131</v>
      </c>
      <c r="E14" s="10" t="s">
        <v>132</v>
      </c>
      <c r="F14" s="11" t="str">
        <f t="shared" si="0"/>
        <v>Global Biogeochemical Cycles</v>
      </c>
      <c r="G14" s="12" t="s">
        <v>133</v>
      </c>
      <c r="H14" s="14" t="s">
        <v>134</v>
      </c>
      <c r="I14" s="9">
        <v>1997</v>
      </c>
      <c r="J14" s="9">
        <v>11</v>
      </c>
      <c r="K14" s="27">
        <v>38</v>
      </c>
      <c r="L14" s="27">
        <v>12</v>
      </c>
      <c r="M14" s="27">
        <v>2023</v>
      </c>
      <c r="N14" s="9" t="s">
        <v>28</v>
      </c>
      <c r="O14" s="9" t="s">
        <v>66</v>
      </c>
      <c r="P14" s="9" t="s">
        <v>30</v>
      </c>
      <c r="Q14" s="9" t="s">
        <v>135</v>
      </c>
      <c r="R14" s="9">
        <v>4.608</v>
      </c>
      <c r="S14" s="18">
        <f t="shared" si="1"/>
        <v>27</v>
      </c>
      <c r="T14" s="18">
        <f t="shared" si="2"/>
        <v>54</v>
      </c>
      <c r="U14" s="18">
        <v>2</v>
      </c>
    </row>
    <row r="15" s="2" customFormat="1" ht="25.5" spans="1:21">
      <c r="A15" s="9" t="s">
        <v>136</v>
      </c>
      <c r="B15" s="9" t="s">
        <v>137</v>
      </c>
      <c r="C15" s="9" t="s">
        <v>138</v>
      </c>
      <c r="D15" s="9" t="s">
        <v>139</v>
      </c>
      <c r="E15" s="10" t="s">
        <v>140</v>
      </c>
      <c r="F15" s="11" t="str">
        <f t="shared" si="0"/>
        <v>Geophysical Research Letters (Open access form 2023)</v>
      </c>
      <c r="G15" s="12" t="s">
        <v>141</v>
      </c>
      <c r="H15" s="14" t="s">
        <v>142</v>
      </c>
      <c r="I15" s="9">
        <v>1997</v>
      </c>
      <c r="J15" s="9">
        <v>24</v>
      </c>
      <c r="K15" s="27">
        <v>50</v>
      </c>
      <c r="L15" s="27" t="str">
        <f>VLOOKUP(A15,'[1]2022 subscription Journals'!$A$5:$W$1450,23,FALSE)</f>
        <v>24</v>
      </c>
      <c r="M15" s="27">
        <v>2023</v>
      </c>
      <c r="N15" s="9" t="s">
        <v>28</v>
      </c>
      <c r="O15" s="9" t="s">
        <v>66</v>
      </c>
      <c r="P15" s="9" t="s">
        <v>30</v>
      </c>
      <c r="Q15" s="9" t="s">
        <v>143</v>
      </c>
      <c r="R15" s="9">
        <v>4.497</v>
      </c>
      <c r="S15" s="18">
        <f t="shared" si="1"/>
        <v>27</v>
      </c>
      <c r="T15" s="18">
        <f t="shared" si="2"/>
        <v>54</v>
      </c>
      <c r="U15" s="18">
        <v>2</v>
      </c>
    </row>
    <row r="16" s="2" customFormat="1" ht="25.5" spans="1:21">
      <c r="A16" s="9" t="s">
        <v>144</v>
      </c>
      <c r="B16" s="9" t="s">
        <v>145</v>
      </c>
      <c r="C16" s="9" t="s">
        <v>146</v>
      </c>
      <c r="D16" s="9" t="s">
        <v>147</v>
      </c>
      <c r="E16" s="17" t="s">
        <v>148</v>
      </c>
      <c r="F16" s="11" t="str">
        <f t="shared" si="0"/>
        <v>Geochemistry, Geophysics, Geosystems(Open access form 2022)</v>
      </c>
      <c r="G16" s="12" t="s">
        <v>149</v>
      </c>
      <c r="H16" s="13" t="s">
        <v>150</v>
      </c>
      <c r="I16" s="9">
        <v>2000</v>
      </c>
      <c r="J16" s="9">
        <v>1</v>
      </c>
      <c r="K16" s="27">
        <v>24</v>
      </c>
      <c r="L16" s="27" t="str">
        <f>VLOOKUP(A16,[2]AGU刊及其它!$A:$T,20,FALSE)</f>
        <v>12</v>
      </c>
      <c r="M16" s="27">
        <v>2023</v>
      </c>
      <c r="N16" s="9" t="s">
        <v>28</v>
      </c>
      <c r="O16" s="9" t="s">
        <v>66</v>
      </c>
      <c r="P16" s="9" t="s">
        <v>30</v>
      </c>
      <c r="Q16" s="9" t="s">
        <v>151</v>
      </c>
      <c r="R16" s="9">
        <v>3.275</v>
      </c>
      <c r="S16" s="18">
        <f t="shared" si="1"/>
        <v>24</v>
      </c>
      <c r="T16" s="18">
        <f t="shared" si="2"/>
        <v>48</v>
      </c>
      <c r="U16" s="18">
        <v>2</v>
      </c>
    </row>
    <row r="17" s="2" customFormat="1" customHeight="1" spans="1:21">
      <c r="A17" s="9" t="s">
        <v>152</v>
      </c>
      <c r="B17" s="9" t="s">
        <v>145</v>
      </c>
      <c r="C17" s="9" t="s">
        <v>153</v>
      </c>
      <c r="D17" s="9" t="s">
        <v>154</v>
      </c>
      <c r="E17" s="17" t="s">
        <v>155</v>
      </c>
      <c r="F17" s="11" t="str">
        <f t="shared" si="0"/>
        <v>Space Weather (Open access from 2020)</v>
      </c>
      <c r="G17" s="12" t="s">
        <v>156</v>
      </c>
      <c r="H17" s="15" t="s">
        <v>157</v>
      </c>
      <c r="I17" s="9">
        <v>2003</v>
      </c>
      <c r="J17" s="9">
        <v>1</v>
      </c>
      <c r="K17" s="27">
        <v>21</v>
      </c>
      <c r="L17" s="27">
        <v>12</v>
      </c>
      <c r="M17" s="27">
        <v>2023</v>
      </c>
      <c r="N17" s="9" t="s">
        <v>28</v>
      </c>
      <c r="O17" s="9" t="s">
        <v>83</v>
      </c>
      <c r="P17" s="9" t="s">
        <v>30</v>
      </c>
      <c r="Q17" s="9" t="s">
        <v>158</v>
      </c>
      <c r="R17" s="9"/>
      <c r="S17" s="18">
        <f t="shared" si="1"/>
        <v>21</v>
      </c>
      <c r="T17" s="18">
        <f t="shared" si="2"/>
        <v>42</v>
      </c>
      <c r="U17" s="18">
        <v>2</v>
      </c>
    </row>
    <row r="18" s="2" customFormat="1" ht="25.5" spans="1:21">
      <c r="A18" s="9" t="s">
        <v>159</v>
      </c>
      <c r="B18" s="9" t="s">
        <v>145</v>
      </c>
      <c r="C18" s="9" t="s">
        <v>160</v>
      </c>
      <c r="D18" s="9" t="s">
        <v>161</v>
      </c>
      <c r="E18" s="9" t="s">
        <v>162</v>
      </c>
      <c r="F18" s="11" t="str">
        <f t="shared" si="0"/>
        <v>JOURNAL OF ADVANCES IN MODELING EARTH SYSTEMS(Open Access)</v>
      </c>
      <c r="G18" s="12" t="s">
        <v>163</v>
      </c>
      <c r="H18" s="13" t="s">
        <v>164</v>
      </c>
      <c r="I18" s="9">
        <v>2009</v>
      </c>
      <c r="J18" s="9">
        <v>1</v>
      </c>
      <c r="K18" s="27">
        <v>15</v>
      </c>
      <c r="L18" s="27">
        <v>12</v>
      </c>
      <c r="M18" s="27">
        <v>2023</v>
      </c>
      <c r="N18" s="9" t="s">
        <v>28</v>
      </c>
      <c r="O18" s="9"/>
      <c r="P18" s="9" t="s">
        <v>30</v>
      </c>
      <c r="Q18" s="9"/>
      <c r="R18" s="9"/>
      <c r="S18" s="18">
        <f t="shared" si="1"/>
        <v>15</v>
      </c>
      <c r="T18" s="18">
        <f t="shared" si="2"/>
        <v>30</v>
      </c>
      <c r="U18" s="18">
        <v>2</v>
      </c>
    </row>
    <row r="19" s="3" customFormat="1" customHeight="1" spans="1:21">
      <c r="A19" s="18" t="s">
        <v>165</v>
      </c>
      <c r="B19" s="18" t="s">
        <v>145</v>
      </c>
      <c r="C19" s="18" t="s">
        <v>166</v>
      </c>
      <c r="D19" s="18" t="s">
        <v>167</v>
      </c>
      <c r="E19" s="18" t="s">
        <v>168</v>
      </c>
      <c r="F19" s="11" t="str">
        <f t="shared" si="0"/>
        <v>EARTH AND SPACE SCIENCE (Open Access)</v>
      </c>
      <c r="G19" s="19" t="s">
        <v>169</v>
      </c>
      <c r="H19" s="11" t="s">
        <v>170</v>
      </c>
      <c r="I19" s="18">
        <v>2014</v>
      </c>
      <c r="J19" s="18">
        <v>1</v>
      </c>
      <c r="K19" s="28">
        <v>10</v>
      </c>
      <c r="L19" s="28">
        <v>12</v>
      </c>
      <c r="M19" s="27">
        <v>2023</v>
      </c>
      <c r="N19" s="9" t="s">
        <v>28</v>
      </c>
      <c r="O19" s="18"/>
      <c r="P19" s="9" t="s">
        <v>30</v>
      </c>
      <c r="Q19" s="18"/>
      <c r="R19" s="9"/>
      <c r="S19" s="18">
        <f t="shared" si="1"/>
        <v>10</v>
      </c>
      <c r="T19" s="18">
        <f t="shared" si="2"/>
        <v>20</v>
      </c>
      <c r="U19" s="18">
        <v>2</v>
      </c>
    </row>
    <row r="20" s="3" customFormat="1" customHeight="1" spans="1:21">
      <c r="A20" s="18" t="s">
        <v>171</v>
      </c>
      <c r="B20" s="18" t="s">
        <v>145</v>
      </c>
      <c r="C20" s="18" t="s">
        <v>172</v>
      </c>
      <c r="D20" s="18" t="s">
        <v>173</v>
      </c>
      <c r="E20" s="18" t="s">
        <v>174</v>
      </c>
      <c r="F20" s="11" t="str">
        <f t="shared" si="0"/>
        <v>EARTH'S FUTURE (Open Access)</v>
      </c>
      <c r="G20" s="20" t="s">
        <v>175</v>
      </c>
      <c r="H20" s="21" t="s">
        <v>176</v>
      </c>
      <c r="I20" s="18">
        <v>2013</v>
      </c>
      <c r="J20" s="18">
        <v>1</v>
      </c>
      <c r="K20" s="28">
        <v>11</v>
      </c>
      <c r="L20" s="28">
        <v>12</v>
      </c>
      <c r="M20" s="27">
        <v>2023</v>
      </c>
      <c r="N20" s="9" t="s">
        <v>28</v>
      </c>
      <c r="O20" s="18"/>
      <c r="P20" s="9" t="s">
        <v>30</v>
      </c>
      <c r="Q20" s="18"/>
      <c r="R20" s="9"/>
      <c r="S20" s="18">
        <f t="shared" si="1"/>
        <v>11</v>
      </c>
      <c r="T20" s="18">
        <f t="shared" si="2"/>
        <v>22</v>
      </c>
      <c r="U20" s="18">
        <v>2</v>
      </c>
    </row>
    <row r="21" s="3" customFormat="1" customHeight="1" spans="1:21">
      <c r="A21" s="18" t="s">
        <v>177</v>
      </c>
      <c r="B21" s="18" t="s">
        <v>145</v>
      </c>
      <c r="C21" s="18" t="s">
        <v>178</v>
      </c>
      <c r="D21" s="18" t="s">
        <v>179</v>
      </c>
      <c r="E21" s="18" t="s">
        <v>180</v>
      </c>
      <c r="F21" s="11" t="str">
        <f t="shared" si="0"/>
        <v>GeoHealth (Open Access)</v>
      </c>
      <c r="G21" s="19" t="s">
        <v>181</v>
      </c>
      <c r="H21" s="11" t="s">
        <v>182</v>
      </c>
      <c r="I21" s="16">
        <v>2016</v>
      </c>
      <c r="J21" s="18">
        <v>1</v>
      </c>
      <c r="K21" s="28">
        <v>7</v>
      </c>
      <c r="L21" s="28">
        <v>12</v>
      </c>
      <c r="M21" s="27">
        <v>2023</v>
      </c>
      <c r="N21" s="9" t="s">
        <v>28</v>
      </c>
      <c r="O21" s="18"/>
      <c r="P21" s="9" t="s">
        <v>30</v>
      </c>
      <c r="Q21" s="18"/>
      <c r="R21" s="9"/>
      <c r="S21" s="18">
        <f t="shared" si="1"/>
        <v>8</v>
      </c>
      <c r="T21" s="18">
        <f t="shared" si="2"/>
        <v>16</v>
      </c>
      <c r="U21" s="18">
        <v>2</v>
      </c>
    </row>
    <row r="22" s="3" customFormat="1" customHeight="1" spans="1:21">
      <c r="A22" s="18" t="s">
        <v>183</v>
      </c>
      <c r="B22" s="18" t="s">
        <v>145</v>
      </c>
      <c r="C22" s="18" t="s">
        <v>184</v>
      </c>
      <c r="D22" s="18" t="s">
        <v>185</v>
      </c>
      <c r="E22" s="18" t="s">
        <v>186</v>
      </c>
      <c r="F22" s="11" t="str">
        <f t="shared" si="0"/>
        <v>AGU Advances(Open Access)</v>
      </c>
      <c r="G22" s="19"/>
      <c r="H22" s="11" t="s">
        <v>187</v>
      </c>
      <c r="I22" s="16">
        <v>2020</v>
      </c>
      <c r="J22" s="18">
        <v>1</v>
      </c>
      <c r="K22" s="28">
        <v>4</v>
      </c>
      <c r="L22" s="28">
        <v>6</v>
      </c>
      <c r="M22" s="27">
        <v>2023</v>
      </c>
      <c r="N22" s="9" t="s">
        <v>28</v>
      </c>
      <c r="O22" s="18"/>
      <c r="P22" s="9" t="s">
        <v>30</v>
      </c>
      <c r="Q22" s="18"/>
      <c r="R22" s="9"/>
      <c r="S22" s="18">
        <f t="shared" si="1"/>
        <v>4</v>
      </c>
      <c r="T22" s="18">
        <f t="shared" si="2"/>
        <v>8</v>
      </c>
      <c r="U22" s="18">
        <v>2</v>
      </c>
    </row>
    <row r="23" s="3" customFormat="1" customHeight="1" spans="1:21">
      <c r="A23" s="18" t="s">
        <v>188</v>
      </c>
      <c r="B23" s="18" t="s">
        <v>145</v>
      </c>
      <c r="C23" s="18" t="s">
        <v>189</v>
      </c>
      <c r="D23" s="18" t="s">
        <v>190</v>
      </c>
      <c r="E23" s="18" t="s">
        <v>191</v>
      </c>
      <c r="F23" s="11" t="str">
        <f t="shared" si="0"/>
        <v>Perspectives of Earth and Space Scientists (Open Access)</v>
      </c>
      <c r="G23" s="19"/>
      <c r="H23" s="21" t="s">
        <v>192</v>
      </c>
      <c r="I23" s="16">
        <v>2020</v>
      </c>
      <c r="J23" s="18">
        <v>1</v>
      </c>
      <c r="K23" s="28">
        <v>4</v>
      </c>
      <c r="L23" s="28">
        <v>1</v>
      </c>
      <c r="M23" s="27">
        <v>2023</v>
      </c>
      <c r="N23" s="9" t="s">
        <v>28</v>
      </c>
      <c r="O23" s="18"/>
      <c r="P23" s="9" t="s">
        <v>30</v>
      </c>
      <c r="Q23" s="18"/>
      <c r="R23" s="9"/>
      <c r="S23" s="18">
        <f t="shared" si="1"/>
        <v>4</v>
      </c>
      <c r="T23" s="18">
        <f t="shared" si="2"/>
        <v>8</v>
      </c>
      <c r="U23" s="18">
        <v>2</v>
      </c>
    </row>
    <row r="24" s="3" customFormat="1" customHeight="1" spans="1:21">
      <c r="A24" s="18" t="s">
        <v>193</v>
      </c>
      <c r="B24" s="18" t="s">
        <v>194</v>
      </c>
      <c r="C24" s="18" t="s">
        <v>195</v>
      </c>
      <c r="D24" s="18"/>
      <c r="E24" s="18" t="s">
        <v>196</v>
      </c>
      <c r="F24" s="18" t="s">
        <v>197</v>
      </c>
      <c r="G24" s="18"/>
      <c r="H24" s="22" t="s">
        <v>198</v>
      </c>
      <c r="I24" s="18">
        <v>1997</v>
      </c>
      <c r="J24" s="18"/>
      <c r="K24" s="18"/>
      <c r="L24" s="18"/>
      <c r="M24" s="18">
        <v>2014</v>
      </c>
      <c r="N24" s="18"/>
      <c r="O24" s="18"/>
      <c r="P24" s="18"/>
      <c r="Q24" s="18"/>
      <c r="R24" s="18"/>
      <c r="S24" s="18">
        <f t="shared" si="1"/>
        <v>18</v>
      </c>
      <c r="T24" s="18">
        <f t="shared" si="2"/>
        <v>36</v>
      </c>
      <c r="U24" s="18">
        <v>2</v>
      </c>
    </row>
    <row r="25" s="2" customFormat="1" customHeight="1" spans="1:21">
      <c r="A25" s="9" t="s">
        <v>199</v>
      </c>
      <c r="B25" s="9" t="s">
        <v>145</v>
      </c>
      <c r="C25" s="9" t="s">
        <v>200</v>
      </c>
      <c r="D25" s="9" t="s">
        <v>201</v>
      </c>
      <c r="E25" s="23" t="s">
        <v>202</v>
      </c>
      <c r="F25" s="11" t="str">
        <f>HYPERLINK(H25,E25)</f>
        <v>Chinese Journal of Geophysics (2018年停刊)</v>
      </c>
      <c r="G25" s="12" t="s">
        <v>203</v>
      </c>
      <c r="H25" s="13" t="s">
        <v>204</v>
      </c>
      <c r="I25" s="9">
        <v>2000</v>
      </c>
      <c r="J25" s="9">
        <v>43</v>
      </c>
      <c r="K25" s="9">
        <v>60</v>
      </c>
      <c r="L25" s="9">
        <v>6</v>
      </c>
      <c r="M25" s="9">
        <v>2017</v>
      </c>
      <c r="N25" s="9" t="s">
        <v>28</v>
      </c>
      <c r="O25" s="9" t="s">
        <v>205</v>
      </c>
      <c r="P25" s="9" t="s">
        <v>30</v>
      </c>
      <c r="Q25" s="9" t="s">
        <v>206</v>
      </c>
      <c r="R25" s="9"/>
      <c r="S25" s="18">
        <f t="shared" si="1"/>
        <v>18</v>
      </c>
      <c r="T25" s="18">
        <f t="shared" si="2"/>
        <v>36</v>
      </c>
      <c r="U25" s="18">
        <v>2</v>
      </c>
    </row>
    <row r="26" s="3" customFormat="1" customHeight="1" spans="5:21">
      <c r="E26" s="3" t="s">
        <v>207</v>
      </c>
      <c r="F26" s="24"/>
      <c r="G26" s="25"/>
      <c r="H26" s="24"/>
      <c r="I26" s="4"/>
      <c r="M26" s="2"/>
      <c r="N26" s="2"/>
      <c r="P26" s="2"/>
      <c r="R26" s="2"/>
      <c r="S26" s="3">
        <f t="shared" ref="S26:U26" si="3">SUM(S2:S25)</f>
        <v>497</v>
      </c>
      <c r="T26" s="3">
        <f t="shared" si="3"/>
        <v>994</v>
      </c>
      <c r="U26" s="3">
        <f t="shared" si="3"/>
        <v>46</v>
      </c>
    </row>
    <row r="27" s="3" customFormat="1" customHeight="1" spans="6:18">
      <c r="F27" s="24"/>
      <c r="G27" s="25"/>
      <c r="H27" s="24"/>
      <c r="I27" s="4"/>
      <c r="M27" s="2"/>
      <c r="N27" s="2"/>
      <c r="P27" s="2"/>
      <c r="R27" s="2"/>
    </row>
    <row r="28" s="3" customFormat="1" customHeight="1" spans="6:18">
      <c r="F28" s="24"/>
      <c r="G28" s="25"/>
      <c r="H28" s="24"/>
      <c r="I28" s="4"/>
      <c r="M28" s="2"/>
      <c r="N28" s="2"/>
      <c r="P28" s="2"/>
      <c r="R28" s="2"/>
    </row>
    <row r="30" s="4" customFormat="1" ht="12.75"/>
  </sheetData>
  <hyperlinks>
    <hyperlink ref="Q17" r:id="rId1" display="http://onlinelibrary.wiley.com/rss/journal/10.1002/(ISSN)1542-7390"/>
    <hyperlink ref="Q10" r:id="rId2" display="http://onlinelibrary.wiley.com/rss/journal/10.1002/(ISSN)1944-7973"/>
    <hyperlink ref="Q9" r:id="rId3" display="http://onlinelibrary.wiley.com/rss/journal/10.1002/(ISSN)1944-9194"/>
    <hyperlink ref="Q11" r:id="rId4" display="http://onlinelibrary.wiley.com/rss/journal/10.1002/(ISSN)1944-9208"/>
    <hyperlink ref="Q12" r:id="rId5" display="http://onlinelibrary.wiley.com/rss/journal/10.1002/(ISSN)1944-799X"/>
    <hyperlink ref="Q13" r:id="rId6" display="http://onlinelibrary.wiley.com/rss/journal/10.1002/(ISSN)1944-9186"/>
    <hyperlink ref="Q14" r:id="rId7" display="http://onlinelibrary.wiley.com/rss/journal/10.1002/(ISSN)1944-9224"/>
    <hyperlink ref="Q15" r:id="rId8" display="http://onlinelibrary.wiley.com/rss/journal/10.1002/(ISSN)1944-8007"/>
    <hyperlink ref="Q2" r:id="rId9" display="http://onlinelibrary.wiley.com/rss/journal/10.1002/(ISSN)2169-8996"/>
    <hyperlink ref="Q3" r:id="rId10" display="http://onlinelibrary.wiley.com/rss/journal/10.1002/(ISSN)2169-8961"/>
    <hyperlink ref="Q4" r:id="rId11" display="http://onlinelibrary.wiley.com/rss/journal/10.1002/(ISSN)2169-9011"/>
    <hyperlink ref="Q5" r:id="rId12" display="http://onlinelibrary.wiley.com/rss/journal/10.1002/(ISSN)2169-9291"/>
    <hyperlink ref="Q6" r:id="rId13" display="http://onlinelibrary.wiley.com/rss/journal/10.1002/(ISSN)2169-9100"/>
    <hyperlink ref="Q8" r:id="rId14" display="http://onlinelibrary.wiley.com/rss/journal/10.1002/(ISSN)2169-9402"/>
    <hyperlink ref="Q16" r:id="rId15" display="http://onlinelibrary.wiley.com/rss/journal/10.1002/(ISSN)1525-2027"/>
    <hyperlink ref="H3:H16" r:id="rId16" display="https://agupubs.onlinelibrary.wiley.com/journal/21698961"/>
    <hyperlink ref="H18" r:id="rId17" display="http://agupubs.onlinelibrary.wiley.com/journal/19422466"/>
    <hyperlink ref="H25" r:id="rId18" display="https://agupubs.onlinelibrary.wiley.com/journal/23260440"/>
    <hyperlink ref="H16" r:id="rId19" display="https://agupubs.onlinelibrary.wiley.com/journal/15252027"/>
    <hyperlink ref="H19" r:id="rId20" display="https://agupubs.onlinelibrary.wiley.com/journal/23335084"/>
    <hyperlink ref="H24" r:id="rId21" display="https://agupubs.onlinelibrary.wiley.com/journal/23249250"/>
    <hyperlink ref="H17" r:id="rId22" display="https://agupubs.onlinelibrary.wiley.com/journal/15427390"/>
    <hyperlink ref="H20" r:id="rId23" display="https://agupubs.onlinelibrary.wiley.com/journal/23284277"/>
    <hyperlink ref="H2" r:id="rId24" display="https://agupubs.onlinelibrary.wiley.com/journal/21698996"/>
    <hyperlink ref="H11" r:id="rId25" display="https://agupubs.onlinelibrary.wiley.com/journal/19449208"/>
    <hyperlink ref="H23" r:id="rId26" display="https://agupubs.onlinelibrary.wiley.com/journal/26376989"/>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HOPE</cp:lastModifiedBy>
  <dcterms:created xsi:type="dcterms:W3CDTF">2023-04-17T06:57:00Z</dcterms:created>
  <dcterms:modified xsi:type="dcterms:W3CDTF">2023-04-17T07:00:02Z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40BC963A28A546EE9133BDB5385351E0_12</vt:lpwstr>
  </property>
  <property fmtid="{D5CDD505-2E9C-101B-9397-08002B2CF9AE}" pid="3" name="KSOProductBuildVer">
    <vt:lpwstr>2052-11.1.0.14036</vt:lpwstr>
  </property>
</Properties>
</file>